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Q:\G_ZV_GS_GRULA\Statistikdaten\SOMED\SOMED_Daten_2023\Rohdaten\Standard- Basisauswertungen\"/>
    </mc:Choice>
  </mc:AlternateContent>
  <xr:revisionPtr revIDLastSave="0" documentId="13_ncr:1_{8FBDA206-5069-4FC3-A00D-BBA7FE677C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des matières" sheetId="7" r:id="rId1"/>
    <sheet name="Données statistiques" sheetId="1" r:id="rId2"/>
    <sheet name="Places et occupation" sheetId="2" r:id="rId3"/>
    <sheet name="Clientèle" sheetId="3" r:id="rId4"/>
    <sheet name="Personnel" sheetId="4" r:id="rId5"/>
    <sheet name="Comptabilité" sheetId="5" r:id="rId6"/>
    <sheet name="Représentation cartographique" sheetId="6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  <c r="D5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6" i="1"/>
</calcChain>
</file>

<file path=xl/sharedStrings.xml><?xml version="1.0" encoding="utf-8"?>
<sst xmlns="http://schemas.openxmlformats.org/spreadsheetml/2006/main" count="270" uniqueCount="230">
  <si>
    <t>Total</t>
  </si>
  <si>
    <t>info.dataanalytics.gs.gsi@be.ch</t>
  </si>
  <si>
    <t>Variables OFS:</t>
  </si>
  <si>
    <t xml:space="preserve">Variables OFS:
</t>
  </si>
  <si>
    <t>&lt; 50 ans</t>
  </si>
  <si>
    <t>50 - 54 ans</t>
  </si>
  <si>
    <t>55 - 59 ans</t>
  </si>
  <si>
    <t>60 - 64 ans</t>
  </si>
  <si>
    <t>65 - 69 ans</t>
  </si>
  <si>
    <t>70 - 74 ans</t>
  </si>
  <si>
    <t>75 - 79 ans</t>
  </si>
  <si>
    <t>80 - 84 ans</t>
  </si>
  <si>
    <t>85 - 89 ans</t>
  </si>
  <si>
    <t>90 - 94 ans</t>
  </si>
  <si>
    <t>95 - 99 ans</t>
  </si>
  <si>
    <t>Variables OFS:
D02 (sexe)
D11 (soins)
D22 (niveau OPAS)</t>
  </si>
  <si>
    <t>Hommes</t>
  </si>
  <si>
    <t>Femmes</t>
  </si>
  <si>
    <t>100+ ans</t>
  </si>
  <si>
    <t xml:space="preserve">Total </t>
  </si>
  <si>
    <t>Taux d'occupation = [(somme D16.0 if D11 = 1|2) / (B01|B02 * 365)] * 100</t>
  </si>
  <si>
    <t>Nombre</t>
  </si>
  <si>
    <t>%</t>
  </si>
  <si>
    <t>Relevé</t>
  </si>
  <si>
    <t>Données 2006</t>
  </si>
  <si>
    <t>Données 2007</t>
  </si>
  <si>
    <t>Données 2008</t>
  </si>
  <si>
    <t>Données 2009</t>
  </si>
  <si>
    <t>Données 2010</t>
  </si>
  <si>
    <t>Données 2011</t>
  </si>
  <si>
    <t>Données 2012</t>
  </si>
  <si>
    <t>Données 2013</t>
  </si>
  <si>
    <t>Données 2014</t>
  </si>
  <si>
    <t>Données 2015</t>
  </si>
  <si>
    <t>Données 2016</t>
  </si>
  <si>
    <t>Données 2017</t>
  </si>
  <si>
    <t>Données 2018</t>
  </si>
  <si>
    <t>Données 2019</t>
  </si>
  <si>
    <t>Données 2020</t>
  </si>
  <si>
    <t>Données 2021</t>
  </si>
  <si>
    <t>Données 2022</t>
  </si>
  <si>
    <t>Table des matières</t>
  </si>
  <si>
    <t>Taux de réponse en %</t>
  </si>
  <si>
    <t>2. Places et taux d'occupation</t>
  </si>
  <si>
    <t>Variables OFS
D02 (sexe)
D11 (hébergement)</t>
  </si>
  <si>
    <t>Variables OFS:
D02 (sexe)
D21 (soins)</t>
  </si>
  <si>
    <t>4. Personnel</t>
  </si>
  <si>
    <t>Variables OFS:
C03 (sexe)</t>
  </si>
  <si>
    <t>Variables OFS:
C03 (sexe)
C06 (statut professionnel )</t>
  </si>
  <si>
    <t>Variables OFS:
C02 (année de naissance)
C03 (sexe)</t>
  </si>
  <si>
    <t>Variables OFS:
C03 (sexe)
C04 (type de formation)</t>
  </si>
  <si>
    <t>Variables OFS:
C03 (sexe)
C05 (en formation)</t>
  </si>
  <si>
    <t>Nombre d'EPT</t>
  </si>
  <si>
    <t>Médecins et autres universitaires</t>
  </si>
  <si>
    <t>Personnel soignant qualifié</t>
  </si>
  <si>
    <t>Personnel soignant en formation</t>
  </si>
  <si>
    <t>Personnel administratif</t>
  </si>
  <si>
    <t>Personnel hôtelier</t>
  </si>
  <si>
    <t>Personnel des services techniques</t>
  </si>
  <si>
    <t>L’employé/e a du personnel sous ses ordres</t>
  </si>
  <si>
    <t>L’employé/e n’a pas de personnel sous ses ordres</t>
  </si>
  <si>
    <t>L’employé/e fait partie de la direction</t>
  </si>
  <si>
    <t>0 - 15 ans</t>
  </si>
  <si>
    <t>16 - 20 ans</t>
  </si>
  <si>
    <t>21 - 25 ans</t>
  </si>
  <si>
    <t>26 - 30 ans</t>
  </si>
  <si>
    <t>31 - 35 ans</t>
  </si>
  <si>
    <t>36 - 40 ans</t>
  </si>
  <si>
    <t>41 - 45 ans</t>
  </si>
  <si>
    <t>46 - 50 ans</t>
  </si>
  <si>
    <t>51 - 55 ans</t>
  </si>
  <si>
    <t>56 - 60 ans</t>
  </si>
  <si>
    <t>61 - 65 ans</t>
  </si>
  <si>
    <t>66+ ans</t>
  </si>
  <si>
    <t>1 Médecin</t>
  </si>
  <si>
    <t>2 Infirmier/ère diplômé/e avec form. compl.</t>
  </si>
  <si>
    <t>3 Infirmier/ère diplômé/e</t>
  </si>
  <si>
    <t>4 Infirmier/ère niv. I</t>
  </si>
  <si>
    <t>5 Infirmier/ère-assistant/e CC CRS</t>
  </si>
  <si>
    <t>8 Assistant/e médical/e avec CFC</t>
  </si>
  <si>
    <t>6 Personnel soignant avec diplôme étranger</t>
  </si>
  <si>
    <t>9 Aide-soignant/e avec certificat</t>
  </si>
  <si>
    <t>7 Assist. en soins et santé communautaire CFC</t>
  </si>
  <si>
    <t>10 Auxiliaire de santé CRS</t>
  </si>
  <si>
    <t>11 Stagiaire infirm. (min. 3 mois)</t>
  </si>
  <si>
    <t>12 Thérapeute diplômé/e</t>
  </si>
  <si>
    <t>13 Trav. social/e diplômé/e</t>
  </si>
  <si>
    <t>14 Accompagnateur/trice CFC</t>
  </si>
  <si>
    <t>15 Autre formation assist. et soins</t>
  </si>
  <si>
    <t>16 Cuisinier/ère</t>
  </si>
  <si>
    <t>17 Employé/e service de maison</t>
  </si>
  <si>
    <t>18 Administration</t>
  </si>
  <si>
    <t>19 Autre formation</t>
  </si>
  <si>
    <t>20 Personne non diplômée</t>
  </si>
  <si>
    <t>22 Aide en soins et accompagnement AF</t>
  </si>
  <si>
    <t>Autres coûts d'exploitation</t>
  </si>
  <si>
    <t>Coûts bruts</t>
  </si>
  <si>
    <t>Coûts nets I (coûts bruts après déduction des revenus secondaires)</t>
  </si>
  <si>
    <t>Coûts nets II (coûts nets I après répartition des charges indirectes)</t>
  </si>
  <si>
    <t>Revenus principaux</t>
  </si>
  <si>
    <t>Taxes de soins</t>
  </si>
  <si>
    <t xml:space="preserve">   Communes</t>
  </si>
  <si>
    <t xml:space="preserve">   Cantons</t>
  </si>
  <si>
    <t xml:space="preserve">   Confédération</t>
  </si>
  <si>
    <t>6. Représentation cartographique</t>
  </si>
  <si>
    <r>
      <t>Tableau</t>
    </r>
    <r>
      <rPr>
        <b/>
        <sz val="11"/>
        <color theme="1"/>
        <rFont val="Arial"/>
        <family val="2"/>
      </rPr>
      <t xml:space="preserve"> Places et occupation</t>
    </r>
  </si>
  <si>
    <r>
      <t xml:space="preserve">Tableau </t>
    </r>
    <r>
      <rPr>
        <b/>
        <sz val="11"/>
        <color theme="1"/>
        <rFont val="Arial"/>
        <family val="2"/>
      </rPr>
      <t>Personnel</t>
    </r>
  </si>
  <si>
    <r>
      <t xml:space="preserve">Tableau </t>
    </r>
    <r>
      <rPr>
        <b/>
        <sz val="11"/>
        <color theme="1"/>
        <rFont val="Arial"/>
        <family val="2"/>
      </rPr>
      <t>Représentation cartographique</t>
    </r>
  </si>
  <si>
    <t xml:space="preserve">   2.2 Taux d'occupation</t>
  </si>
  <si>
    <t xml:space="preserve">   2. Places et taux d'occupation</t>
  </si>
  <si>
    <t xml:space="preserve">   4. Personnel</t>
  </si>
  <si>
    <t xml:space="preserve">   3.2 Nombre de journées facturées et de journées de prise en charge</t>
  </si>
  <si>
    <t xml:space="preserve">   6. Représentation cartographique</t>
  </si>
  <si>
    <t xml:space="preserve">   6.1 Nombre d’établissements médico-sociaux (EMS) par commune</t>
  </si>
  <si>
    <t xml:space="preserve">   5.1 Coûts (en francs)</t>
  </si>
  <si>
    <t xml:space="preserve">   4.1 Nombre d'équivalents plein temps (EPT)</t>
  </si>
  <si>
    <t xml:space="preserve">   4.2 Personnel selon le sexe</t>
  </si>
  <si>
    <t xml:space="preserve">   4.3 Personnel selon le statut professionnel</t>
  </si>
  <si>
    <t xml:space="preserve">   4.4 Personnel selon l'âge</t>
  </si>
  <si>
    <t xml:space="preserve">   4.5 Personnel selon le type de formation</t>
  </si>
  <si>
    <t xml:space="preserve">   4.6 Personnel en formation</t>
  </si>
  <si>
    <t>Nombre de réponses</t>
  </si>
  <si>
    <t xml:space="preserve">Nombre d'institutions </t>
  </si>
  <si>
    <t>1. Ensemble statistique et taux de réponse, canton de Berne</t>
  </si>
  <si>
    <t xml:space="preserve">   1 Ensemble statistique et taux de réponse</t>
  </si>
  <si>
    <r>
      <rPr>
        <sz val="11"/>
        <color theme="1"/>
        <rFont val="Arial"/>
        <family val="2"/>
      </rPr>
      <t xml:space="preserve">Tableau </t>
    </r>
    <r>
      <rPr>
        <b/>
        <sz val="11"/>
        <color theme="1"/>
        <rFont val="Arial"/>
        <family val="2"/>
      </rPr>
      <t>Données statistiques</t>
    </r>
  </si>
  <si>
    <r>
      <t>Places en long séjour</t>
    </r>
    <r>
      <rPr>
        <vertAlign val="superscript"/>
        <sz val="11"/>
        <color theme="1"/>
        <rFont val="Arial"/>
        <family val="2"/>
      </rPr>
      <t>1)</t>
    </r>
  </si>
  <si>
    <t>Places en court séjour</t>
  </si>
  <si>
    <t>Places en soins aigus et de transition</t>
  </si>
  <si>
    <t>Places en structures de soins de jour ou de nuit (SSJN)</t>
  </si>
  <si>
    <t>Variables OFS:
D16_0 (nombre total de journées facturées)
B01, B02  (places disponibles "Long séjour", "Court séjour")</t>
  </si>
  <si>
    <t>Taux d'occupation en long séjour</t>
  </si>
  <si>
    <t>Taux d'occupation en court séjour</t>
  </si>
  <si>
    <r>
      <rPr>
        <vertAlign val="superscript"/>
        <sz val="11"/>
        <color theme="1"/>
        <rFont val="Arial"/>
        <family val="2"/>
      </rPr>
      <t>1)</t>
    </r>
    <r>
      <rPr>
        <sz val="11"/>
        <color theme="1"/>
        <rFont val="Arial"/>
        <family val="2"/>
      </rPr>
      <t xml:space="preserve"> Les places disponibles "Long séjour" correspondent aux places AVS autorisées sur la liste des établissements médico-sociaux du canton de Berne.</t>
    </r>
  </si>
  <si>
    <t>3. Clientèle</t>
  </si>
  <si>
    <t>Personne hébergée en long séjour</t>
  </si>
  <si>
    <t>Personne hébergée en court séjour</t>
  </si>
  <si>
    <t>Personne non hébergée (externe)</t>
  </si>
  <si>
    <t>Personne en structure de soins de jour ou de nuit (SSJN)</t>
  </si>
  <si>
    <t>Personne en soins aigus et de transition (SAT)</t>
  </si>
  <si>
    <t>Variables OFS:
D02 (sexe)
D16_0 (nombre total de journées facturées)
D20 (nombre de journées de prise en charge)</t>
  </si>
  <si>
    <t>Nombre de journées de prise en charge d'externes</t>
  </si>
  <si>
    <t>Nombre de personnes nécessitant des soins LAMal</t>
  </si>
  <si>
    <t>Nombre de personnes ne nécessitant pas de soins LAMal</t>
  </si>
  <si>
    <t xml:space="preserve">Données manquantes </t>
  </si>
  <si>
    <t>Variables OFS:
D02 (sexe)
D04 (âge)</t>
  </si>
  <si>
    <t>Niveau OPAS a</t>
  </si>
  <si>
    <t>Niveau OPAS b</t>
  </si>
  <si>
    <t>Niveau OPAS c</t>
  </si>
  <si>
    <t>Niveau OPAS d</t>
  </si>
  <si>
    <t>Niveau OPAS e</t>
  </si>
  <si>
    <t>Niveau OPAS f</t>
  </si>
  <si>
    <t>Niveau OPAS g</t>
  </si>
  <si>
    <t>Niveau OPAS h</t>
  </si>
  <si>
    <t>Niveau OPAS i</t>
  </si>
  <si>
    <t>Niveau OPAS j</t>
  </si>
  <si>
    <t>Niveau OPAS k</t>
  </si>
  <si>
    <t>Niveau OPAS l</t>
  </si>
  <si>
    <t>Soins aigus et de transition (SAT)</t>
  </si>
  <si>
    <t>Nombre de jours : hommes</t>
  </si>
  <si>
    <t>Nombre de jours : femmes</t>
  </si>
  <si>
    <t>Nombre de jours : total</t>
  </si>
  <si>
    <t>Variables OFS:
B01 (places disponibles "Long séjour")
B02 (places disponibles "Court séjour")
B04 (places disponibles "Soins aigus et de transition")
B05 (places disponibles "Structures de soins de jour ou de nuit (SSJN)")</t>
  </si>
  <si>
    <t>Variables OFS:
A29 (nb d’heures de travail payées par an pour 1 EPT, médecins)
A30 (nb d’heures de travail payées par an pour 1 EPT, soins)
A31 (nb d’heures de travail payées par an pour 1 EPT, administration)
A34 (nb d'heures travaillées par les personnes bénévoles)
C09_0 (compte salaire)
C10 (nb d'heures payées dans l’année)</t>
  </si>
  <si>
    <t>Personnel soignant auxiliaire</t>
  </si>
  <si>
    <t>Personnel des autres disciplines médicales et de l'animation</t>
  </si>
  <si>
    <t>Personnes bénévoles (base: 2100 h/a)</t>
  </si>
  <si>
    <t>Statut inconnu</t>
  </si>
  <si>
    <t>Données manquantes</t>
  </si>
  <si>
    <t>21 Assistant/e socio-éducatif/ve ASE</t>
  </si>
  <si>
    <t>23 Assistant/e spécialisé/e en soins de longue durée 
et accompagnement BF</t>
  </si>
  <si>
    <t>99 Données manquantes</t>
  </si>
  <si>
    <t>En formation</t>
  </si>
  <si>
    <t>Pas en formation</t>
  </si>
  <si>
    <t>Structures de jour ou de nuit
 (SSJN)</t>
  </si>
  <si>
    <t>Établissements médico-sociaux 
(EMS)</t>
  </si>
  <si>
    <t>Soins aigus et de transition 
(SAT)</t>
  </si>
  <si>
    <t>Salaires et charges sociales</t>
  </si>
  <si>
    <t>5. Comptabilité</t>
  </si>
  <si>
    <t xml:space="preserve">   Taxes d'hébergement</t>
  </si>
  <si>
    <t xml:space="preserve">   Taxes d'encadrement</t>
  </si>
  <si>
    <t xml:space="preserve">   Taxes de soins, assureurs</t>
  </si>
  <si>
    <t xml:space="preserve">   Taxes de soins, pensionnaires</t>
  </si>
  <si>
    <t xml:space="preserve">   Taxes de soins, communes/canton</t>
  </si>
  <si>
    <t>Taxes des structures de soins de jour et de nuit (SSJN)</t>
  </si>
  <si>
    <t>Contributions et subventions</t>
  </si>
  <si>
    <t xml:space="preserve">   Corporations, fondations, organisations privées</t>
  </si>
  <si>
    <t>Total des produits</t>
  </si>
  <si>
    <r>
      <t xml:space="preserve">Tableau </t>
    </r>
    <r>
      <rPr>
        <b/>
        <sz val="11"/>
        <color theme="1"/>
        <rFont val="Arial"/>
        <family val="2"/>
      </rPr>
      <t>Clientèle</t>
    </r>
  </si>
  <si>
    <r>
      <t xml:space="preserve">Tableau </t>
    </r>
    <r>
      <rPr>
        <b/>
        <sz val="11"/>
        <color theme="1"/>
        <rFont val="Arial"/>
        <family val="2"/>
      </rPr>
      <t xml:space="preserve">Comptabilité </t>
    </r>
  </si>
  <si>
    <t xml:space="preserve">   3. Clientèle</t>
  </si>
  <si>
    <t xml:space="preserve">   3.1 Nombre de personnes hébergées</t>
  </si>
  <si>
    <t xml:space="preserve">   2.1 Places disponibles</t>
  </si>
  <si>
    <t xml:space="preserve">   3.3 Nombre de personnes nécessitant des soins LAMal</t>
  </si>
  <si>
    <t xml:space="preserve">   3.4 Nombre de personnes hébergées, selon l’âge et le sexe</t>
  </si>
  <si>
    <t xml:space="preserve">   3.5 Nombre de journées de soins fournies par niveau OPAS, selon le sexe</t>
  </si>
  <si>
    <t xml:space="preserve">   5 Comptabilité </t>
  </si>
  <si>
    <t xml:space="preserve">   5.2 Produits (en francs)</t>
  </si>
  <si>
    <t xml:space="preserve">   6.2 Nombre de places autorisées en EMS par commune</t>
  </si>
  <si>
    <t>Informations générales</t>
  </si>
  <si>
    <t>- Office fédéral de la statistique, Statistique des institutions médico-sociales (SOMED) 2022, données du canton de Berne</t>
  </si>
  <si>
    <t>- Direction de la santé, des affaires sociales et de l'intégration du canton de Berne, Secrétariat général, Gestion numérique</t>
  </si>
  <si>
    <t xml:space="preserve">- EPT: équivalent plein temps </t>
  </si>
  <si>
    <t xml:space="preserve">- SAT: soins aigus et de transition </t>
  </si>
  <si>
    <t>- EMS: établissement médico-social</t>
  </si>
  <si>
    <t>- SSJN: structure de soins de jour ou de nuit</t>
  </si>
  <si>
    <t>Abréviations et définitions</t>
  </si>
  <si>
    <t>Renseignements</t>
  </si>
  <si>
    <t>Sources</t>
  </si>
  <si>
    <t>Analyses</t>
  </si>
  <si>
    <t>- Ensemble statistique: ensemble des établissements tenus de participer à la statistique de l'année sous revue</t>
  </si>
  <si>
    <r>
      <t>Nombre de journées facturées</t>
    </r>
    <r>
      <rPr>
        <sz val="11"/>
        <rFont val="Arial"/>
        <family val="2"/>
      </rPr>
      <t xml:space="preserve"> (en mode résidentiel)</t>
    </r>
  </si>
  <si>
    <t>Données 2023</t>
  </si>
  <si>
    <r>
      <t>2.1 Places disponibles au 1</t>
    </r>
    <r>
      <rPr>
        <b/>
        <vertAlign val="superscript"/>
        <sz val="11"/>
        <color theme="1"/>
        <rFont val="Arial"/>
        <family val="2"/>
      </rPr>
      <t>er</t>
    </r>
    <r>
      <rPr>
        <b/>
        <sz val="11"/>
        <color theme="1"/>
        <rFont val="Arial"/>
        <family val="2"/>
      </rPr>
      <t xml:space="preserve"> janvier de l'année du relevé, canton de Berne 2023</t>
    </r>
  </si>
  <si>
    <t>2.2 Taux d'occupation, canton de Berne 2023</t>
  </si>
  <si>
    <t>3.1 Nombre de personnes hébergées dans des établissements médico-sociaux, canton de Berne 2023</t>
  </si>
  <si>
    <t>3.2 Nombre de journées facturées et de journées de prise en charge, canton de Berne 2023</t>
  </si>
  <si>
    <t>3.3 Nombre de personnes nécessitant des soins LAMal, canton de Berne 2023</t>
  </si>
  <si>
    <t>3.4 Nombre de personnes hébergées dans des établissements médico-sociaux selon l’âge et le sexe, canton de Berne 2023</t>
  </si>
  <si>
    <t>3.5 Nombre de journées de soins fournies par niveau OPAS, canton de Berne 2023</t>
  </si>
  <si>
    <t>4.1 Nombre d'équivalents plein temps (EPT), canton de Berne 2023</t>
  </si>
  <si>
    <t>4.2 Personnel selon le sexe, canton de Berne 2023</t>
  </si>
  <si>
    <t>4.3 Personnel selon le statut professionnel, canton de Berne 2023</t>
  </si>
  <si>
    <t>4.4 Personnel selon l'âge, canton de Berne 2023</t>
  </si>
  <si>
    <t>4.5 Personnel selon le type de formation, canton de Berne 2023</t>
  </si>
  <si>
    <t>4.6 Personnel en formation, canton de Berne 2023</t>
  </si>
  <si>
    <t>5.1 Coûts (en francs), canton de Berne 2023</t>
  </si>
  <si>
    <t>5.2 Produits (en francs), canton de Berne 2023</t>
  </si>
  <si>
    <t>6.1 Nombre d’établissements médico-sociaux (EMS) par commune, canton de Berne 2023</t>
  </si>
  <si>
    <t>6.2 Nombre de places autorisées en EMS par commune, canton de Berne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</si>
</sst>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2" x14ac:knownFonts="1"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Arial"/>
      <family val="2"/>
    </font>
    <font>
      <vertAlign val="superscript"/>
      <sz val="11"/>
      <color theme="1"/>
      <name val="Arial"/>
      <family val="2"/>
    </font>
    <font>
      <sz val="8"/>
      <color theme="1"/>
      <name val="Arial"/>
      <family val="2"/>
    </font>
    <font>
      <b/>
      <vertAlign val="superscript"/>
      <sz val="11"/>
      <color theme="1"/>
      <name val="Arial"/>
      <family val="2"/>
    </font>
    <font>
      <b/>
      <sz val="11"/>
      <color rgb="FFFF000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5" fillId="0" borderId="0" xfId="0" applyFont="1"/>
    <xf numFmtId="0" fontId="0" fillId="0" borderId="1" xfId="0" applyBorder="1"/>
    <xf numFmtId="0" fontId="4" fillId="0" borderId="1" xfId="0" applyFont="1" applyBorder="1" applyAlignment="1">
      <alignment vertical="top"/>
    </xf>
    <xf numFmtId="0" fontId="3" fillId="0" borderId="0" xfId="0" applyFont="1" applyAlignment="1">
      <alignment vertical="top"/>
    </xf>
    <xf numFmtId="0" fontId="2" fillId="0" borderId="1" xfId="0" applyFont="1" applyBorder="1"/>
    <xf numFmtId="0" fontId="4" fillId="0" borderId="1" xfId="0" applyFont="1" applyBorder="1" applyAlignment="1">
      <alignment vertical="top" wrapText="1"/>
    </xf>
    <xf numFmtId="164" fontId="0" fillId="0" borderId="1" xfId="0" applyNumberFormat="1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64" fontId="1" fillId="0" borderId="1" xfId="0" applyNumberFormat="1" applyFont="1" applyBorder="1"/>
    <xf numFmtId="0" fontId="0" fillId="0" borderId="1" xfId="0" applyBorder="1" applyAlignment="1">
      <alignment horizontal="left"/>
    </xf>
    <xf numFmtId="10" fontId="0" fillId="0" borderId="0" xfId="0" applyNumberFormat="1"/>
    <xf numFmtId="0" fontId="0" fillId="0" borderId="1" xfId="0" applyFill="1" applyBorder="1"/>
    <xf numFmtId="164" fontId="1" fillId="0" borderId="1" xfId="0" applyNumberFormat="1" applyFont="1" applyFill="1" applyBorder="1"/>
    <xf numFmtId="3" fontId="0" fillId="0" borderId="0" xfId="0" applyNumberFormat="1"/>
    <xf numFmtId="3" fontId="2" fillId="0" borderId="0" xfId="0" applyNumberFormat="1" applyFont="1"/>
    <xf numFmtId="3" fontId="2" fillId="5" borderId="1" xfId="0" applyNumberFormat="1" applyFont="1" applyFill="1" applyBorder="1"/>
    <xf numFmtId="3" fontId="0" fillId="5" borderId="1" xfId="0" applyNumberFormat="1" applyFill="1" applyBorder="1"/>
    <xf numFmtId="0" fontId="2" fillId="0" borderId="1" xfId="0" applyFont="1" applyFill="1" applyBorder="1"/>
    <xf numFmtId="0" fontId="2" fillId="0" borderId="0" xfId="0" applyFont="1" applyFill="1"/>
    <xf numFmtId="0" fontId="5" fillId="0" borderId="0" xfId="0" applyFont="1" applyFill="1"/>
    <xf numFmtId="0" fontId="0" fillId="0" borderId="0" xfId="0" applyFill="1"/>
    <xf numFmtId="0" fontId="4" fillId="0" borderId="1" xfId="0" applyFont="1" applyFill="1" applyBorder="1" applyAlignment="1">
      <alignment vertical="top" wrapText="1"/>
    </xf>
    <xf numFmtId="0" fontId="8" fillId="0" borderId="0" xfId="0" applyFont="1" applyFill="1"/>
    <xf numFmtId="0" fontId="4" fillId="0" borderId="1" xfId="0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top"/>
    </xf>
    <xf numFmtId="0" fontId="0" fillId="0" borderId="0" xfId="0" applyFont="1" applyFill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center" textRotation="90" wrapText="1"/>
    </xf>
    <xf numFmtId="0" fontId="10" fillId="0" borderId="0" xfId="0" applyFont="1"/>
    <xf numFmtId="0" fontId="1" fillId="0" borderId="0" xfId="0" applyFont="1"/>
    <xf numFmtId="0" fontId="0" fillId="0" borderId="0" xfId="0" quotePrefix="1" applyFill="1"/>
    <xf numFmtId="0" fontId="2" fillId="0" borderId="0" xfId="0" quotePrefix="1" applyFont="1" applyFill="1"/>
    <xf numFmtId="0" fontId="6" fillId="0" borderId="0" xfId="1" quotePrefix="1" applyFill="1"/>
    <xf numFmtId="164" fontId="11" fillId="0" borderId="1" xfId="0" applyNumberFormat="1" applyFont="1" applyFill="1" applyBorder="1"/>
    <xf numFmtId="3" fontId="0" fillId="0" borderId="1" xfId="0" applyNumberFormat="1" applyFill="1" applyBorder="1"/>
    <xf numFmtId="3" fontId="2" fillId="0" borderId="1" xfId="0" applyNumberFormat="1" applyFont="1" applyFill="1" applyBorder="1"/>
    <xf numFmtId="164" fontId="0" fillId="0" borderId="1" xfId="0" applyNumberFormat="1" applyFill="1" applyBorder="1"/>
    <xf numFmtId="164" fontId="2" fillId="0" borderId="1" xfId="0" applyNumberFormat="1" applyFont="1" applyFill="1" applyBorder="1"/>
    <xf numFmtId="165" fontId="0" fillId="0" borderId="1" xfId="0" applyNumberFormat="1" applyFill="1" applyBorder="1"/>
    <xf numFmtId="165" fontId="2" fillId="0" borderId="1" xfId="0" applyNumberFormat="1" applyFont="1" applyFill="1" applyBorder="1"/>
    <xf numFmtId="3" fontId="0" fillId="0" borderId="1" xfId="0" applyNumberFormat="1" applyFont="1" applyFill="1" applyBorder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48</xdr:row>
      <xdr:rowOff>123825</xdr:rowOff>
    </xdr:from>
    <xdr:to>
      <xdr:col>12</xdr:col>
      <xdr:colOff>497166</xdr:colOff>
      <xdr:row>88</xdr:row>
      <xdr:rowOff>133350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6E94165-A4F8-A0EA-63D6-5B823CFE1D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8858250"/>
          <a:ext cx="10536516" cy="72580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</xdr:row>
      <xdr:rowOff>180974</xdr:rowOff>
    </xdr:from>
    <xdr:to>
      <xdr:col>12</xdr:col>
      <xdr:colOff>508697</xdr:colOff>
      <xdr:row>44</xdr:row>
      <xdr:rowOff>38099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3B3D96B3-047A-4222-9949-2E90B205B6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52474"/>
          <a:ext cx="10567097" cy="728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.dataanalytics.gs.gsi@be.ch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55"/>
  <sheetViews>
    <sheetView tabSelected="1" zoomScaleNormal="100" workbookViewId="0">
      <selection activeCell="M61" sqref="M61"/>
    </sheetView>
  </sheetViews>
  <sheetFormatPr baseColWidth="10" defaultRowHeight="14.25" x14ac:dyDescent="0.2"/>
  <cols>
    <col min="1" max="1" width="102.375" bestFit="1" customWidth="1"/>
  </cols>
  <sheetData>
    <row r="1" spans="1:1" ht="15.75" x14ac:dyDescent="0.25">
      <c r="A1" s="26" t="s">
        <v>41</v>
      </c>
    </row>
    <row r="2" spans="1:1" x14ac:dyDescent="0.2">
      <c r="A2" s="27"/>
    </row>
    <row r="3" spans="1:1" s="27" customFormat="1" ht="15" x14ac:dyDescent="0.25">
      <c r="A3" s="25" t="s">
        <v>125</v>
      </c>
    </row>
    <row r="4" spans="1:1" s="27" customFormat="1" x14ac:dyDescent="0.2">
      <c r="A4" s="27" t="s">
        <v>124</v>
      </c>
    </row>
    <row r="5" spans="1:1" s="27" customFormat="1" x14ac:dyDescent="0.2"/>
    <row r="6" spans="1:1" s="27" customFormat="1" ht="15" x14ac:dyDescent="0.25">
      <c r="A6" s="32" t="s">
        <v>105</v>
      </c>
    </row>
    <row r="7" spans="1:1" s="27" customFormat="1" x14ac:dyDescent="0.2">
      <c r="A7" s="27" t="s">
        <v>109</v>
      </c>
    </row>
    <row r="8" spans="1:1" s="27" customFormat="1" x14ac:dyDescent="0.2">
      <c r="A8" s="27" t="s">
        <v>192</v>
      </c>
    </row>
    <row r="9" spans="1:1" s="27" customFormat="1" x14ac:dyDescent="0.2">
      <c r="A9" s="27" t="s">
        <v>108</v>
      </c>
    </row>
    <row r="10" spans="1:1" s="27" customFormat="1" x14ac:dyDescent="0.2"/>
    <row r="11" spans="1:1" s="27" customFormat="1" ht="15" x14ac:dyDescent="0.25">
      <c r="A11" s="27" t="s">
        <v>188</v>
      </c>
    </row>
    <row r="12" spans="1:1" s="27" customFormat="1" x14ac:dyDescent="0.2">
      <c r="A12" s="27" t="s">
        <v>190</v>
      </c>
    </row>
    <row r="13" spans="1:1" s="27" customFormat="1" x14ac:dyDescent="0.2">
      <c r="A13" s="27" t="s">
        <v>191</v>
      </c>
    </row>
    <row r="14" spans="1:1" s="27" customFormat="1" x14ac:dyDescent="0.2">
      <c r="A14" s="27" t="s">
        <v>111</v>
      </c>
    </row>
    <row r="15" spans="1:1" s="27" customFormat="1" x14ac:dyDescent="0.2">
      <c r="A15" s="27" t="s">
        <v>193</v>
      </c>
    </row>
    <row r="16" spans="1:1" s="27" customFormat="1" x14ac:dyDescent="0.2">
      <c r="A16" s="27" t="s">
        <v>194</v>
      </c>
    </row>
    <row r="17" spans="1:1" s="27" customFormat="1" x14ac:dyDescent="0.2">
      <c r="A17" s="27" t="s">
        <v>195</v>
      </c>
    </row>
    <row r="18" spans="1:1" s="27" customFormat="1" x14ac:dyDescent="0.2"/>
    <row r="19" spans="1:1" s="27" customFormat="1" ht="15" x14ac:dyDescent="0.25">
      <c r="A19" s="27" t="s">
        <v>106</v>
      </c>
    </row>
    <row r="20" spans="1:1" s="27" customFormat="1" x14ac:dyDescent="0.2">
      <c r="A20" s="27" t="s">
        <v>110</v>
      </c>
    </row>
    <row r="21" spans="1:1" s="27" customFormat="1" x14ac:dyDescent="0.2">
      <c r="A21" s="27" t="s">
        <v>115</v>
      </c>
    </row>
    <row r="22" spans="1:1" s="27" customFormat="1" x14ac:dyDescent="0.2">
      <c r="A22" s="27" t="s">
        <v>116</v>
      </c>
    </row>
    <row r="23" spans="1:1" s="27" customFormat="1" x14ac:dyDescent="0.2">
      <c r="A23" s="27" t="s">
        <v>117</v>
      </c>
    </row>
    <row r="24" spans="1:1" s="27" customFormat="1" x14ac:dyDescent="0.2">
      <c r="A24" s="27" t="s">
        <v>118</v>
      </c>
    </row>
    <row r="25" spans="1:1" s="27" customFormat="1" x14ac:dyDescent="0.2">
      <c r="A25" s="27" t="s">
        <v>119</v>
      </c>
    </row>
    <row r="26" spans="1:1" s="27" customFormat="1" x14ac:dyDescent="0.2">
      <c r="A26" s="27" t="s">
        <v>120</v>
      </c>
    </row>
    <row r="27" spans="1:1" s="27" customFormat="1" x14ac:dyDescent="0.2"/>
    <row r="28" spans="1:1" s="27" customFormat="1" ht="15" x14ac:dyDescent="0.25">
      <c r="A28" s="27" t="s">
        <v>189</v>
      </c>
    </row>
    <row r="29" spans="1:1" s="27" customFormat="1" x14ac:dyDescent="0.2">
      <c r="A29" s="27" t="s">
        <v>196</v>
      </c>
    </row>
    <row r="30" spans="1:1" s="27" customFormat="1" x14ac:dyDescent="0.2">
      <c r="A30" s="27" t="s">
        <v>114</v>
      </c>
    </row>
    <row r="31" spans="1:1" s="27" customFormat="1" x14ac:dyDescent="0.2">
      <c r="A31" s="27" t="s">
        <v>197</v>
      </c>
    </row>
    <row r="32" spans="1:1" s="27" customFormat="1" x14ac:dyDescent="0.2"/>
    <row r="33" spans="1:1" s="27" customFormat="1" ht="15" x14ac:dyDescent="0.25">
      <c r="A33" s="27" t="s">
        <v>107</v>
      </c>
    </row>
    <row r="34" spans="1:1" s="27" customFormat="1" x14ac:dyDescent="0.2">
      <c r="A34" s="27" t="s">
        <v>112</v>
      </c>
    </row>
    <row r="35" spans="1:1" s="27" customFormat="1" x14ac:dyDescent="0.2">
      <c r="A35" s="27" t="s">
        <v>113</v>
      </c>
    </row>
    <row r="36" spans="1:1" s="27" customFormat="1" x14ac:dyDescent="0.2">
      <c r="A36" s="27" t="s">
        <v>198</v>
      </c>
    </row>
    <row r="37" spans="1:1" s="27" customFormat="1" x14ac:dyDescent="0.2"/>
    <row r="38" spans="1:1" s="27" customFormat="1" x14ac:dyDescent="0.2"/>
    <row r="39" spans="1:1" ht="15.75" x14ac:dyDescent="0.25">
      <c r="A39" s="26" t="s">
        <v>199</v>
      </c>
    </row>
    <row r="40" spans="1:1" x14ac:dyDescent="0.2">
      <c r="A40" s="27"/>
    </row>
    <row r="41" spans="1:1" ht="15" x14ac:dyDescent="0.25">
      <c r="A41" s="25" t="s">
        <v>208</v>
      </c>
    </row>
    <row r="42" spans="1:1" x14ac:dyDescent="0.2">
      <c r="A42" s="37" t="s">
        <v>200</v>
      </c>
    </row>
    <row r="43" spans="1:1" x14ac:dyDescent="0.2">
      <c r="A43" s="27"/>
    </row>
    <row r="44" spans="1:1" ht="15" x14ac:dyDescent="0.25">
      <c r="A44" s="25" t="s">
        <v>209</v>
      </c>
    </row>
    <row r="45" spans="1:1" x14ac:dyDescent="0.2">
      <c r="A45" s="37" t="s">
        <v>201</v>
      </c>
    </row>
    <row r="46" spans="1:1" x14ac:dyDescent="0.2">
      <c r="A46" s="37"/>
    </row>
    <row r="47" spans="1:1" ht="15" x14ac:dyDescent="0.25">
      <c r="A47" s="38" t="s">
        <v>206</v>
      </c>
    </row>
    <row r="48" spans="1:1" x14ac:dyDescent="0.2">
      <c r="A48" s="37" t="s">
        <v>204</v>
      </c>
    </row>
    <row r="49" spans="1:1" x14ac:dyDescent="0.2">
      <c r="A49" s="37" t="s">
        <v>202</v>
      </c>
    </row>
    <row r="50" spans="1:1" x14ac:dyDescent="0.2">
      <c r="A50" s="37" t="s">
        <v>203</v>
      </c>
    </row>
    <row r="51" spans="1:1" x14ac:dyDescent="0.2">
      <c r="A51" s="37" t="s">
        <v>205</v>
      </c>
    </row>
    <row r="52" spans="1:1" x14ac:dyDescent="0.2">
      <c r="A52" s="37" t="s">
        <v>210</v>
      </c>
    </row>
    <row r="53" spans="1:1" x14ac:dyDescent="0.2">
      <c r="A53" s="37"/>
    </row>
    <row r="54" spans="1:1" ht="15" x14ac:dyDescent="0.25">
      <c r="A54" s="25" t="s">
        <v>207</v>
      </c>
    </row>
    <row r="55" spans="1:1" x14ac:dyDescent="0.2">
      <c r="A55" s="39" t="s">
        <v>1</v>
      </c>
    </row>
  </sheetData>
  <hyperlinks>
    <hyperlink ref="A55" r:id="rId1" xr:uid="{00000000-0004-0000-0000-000000000000}"/>
  </hyperlinks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1"/>
  <sheetViews>
    <sheetView workbookViewId="0">
      <selection activeCell="P57" sqref="P57"/>
    </sheetView>
  </sheetViews>
  <sheetFormatPr baseColWidth="10" defaultRowHeight="14.25" x14ac:dyDescent="0.2"/>
  <cols>
    <col min="1" max="1" width="49.625" customWidth="1"/>
    <col min="2" max="4" width="11" customWidth="1"/>
  </cols>
  <sheetData>
    <row r="1" spans="1:4" ht="15.75" x14ac:dyDescent="0.25">
      <c r="A1" s="5" t="s">
        <v>123</v>
      </c>
    </row>
    <row r="3" spans="1:4" s="4" customFormat="1" ht="33" customHeight="1" x14ac:dyDescent="0.2">
      <c r="A3" s="10" t="s">
        <v>23</v>
      </c>
      <c r="B3" s="10" t="s">
        <v>122</v>
      </c>
      <c r="C3" s="10" t="s">
        <v>121</v>
      </c>
      <c r="D3" s="10" t="s">
        <v>42</v>
      </c>
    </row>
    <row r="4" spans="1:4" x14ac:dyDescent="0.2">
      <c r="A4" s="16" t="s">
        <v>24</v>
      </c>
      <c r="B4" s="6">
        <v>295</v>
      </c>
      <c r="C4" s="6">
        <v>288</v>
      </c>
      <c r="D4" s="15">
        <f t="shared" ref="D4:D5" si="0">C4*100/B4</f>
        <v>97.627118644067792</v>
      </c>
    </row>
    <row r="5" spans="1:4" x14ac:dyDescent="0.2">
      <c r="A5" s="16" t="s">
        <v>25</v>
      </c>
      <c r="B5" s="6">
        <v>302</v>
      </c>
      <c r="C5" s="6">
        <v>300</v>
      </c>
      <c r="D5" s="15">
        <f t="shared" si="0"/>
        <v>99.337748344370866</v>
      </c>
    </row>
    <row r="6" spans="1:4" x14ac:dyDescent="0.2">
      <c r="A6" s="16" t="s">
        <v>26</v>
      </c>
      <c r="B6" s="6">
        <v>319</v>
      </c>
      <c r="C6" s="6">
        <v>319</v>
      </c>
      <c r="D6" s="11">
        <f>C6*100/B6</f>
        <v>100</v>
      </c>
    </row>
    <row r="7" spans="1:4" x14ac:dyDescent="0.2">
      <c r="A7" s="16" t="s">
        <v>27</v>
      </c>
      <c r="B7" s="6">
        <v>319</v>
      </c>
      <c r="C7" s="6">
        <v>319</v>
      </c>
      <c r="D7" s="11">
        <f t="shared" ref="D7:D20" si="1">C7*100/B7</f>
        <v>100</v>
      </c>
    </row>
    <row r="8" spans="1:4" x14ac:dyDescent="0.2">
      <c r="A8" s="16" t="s">
        <v>28</v>
      </c>
      <c r="B8" s="6">
        <v>312</v>
      </c>
      <c r="C8" s="6">
        <v>312</v>
      </c>
      <c r="D8" s="11">
        <f t="shared" si="1"/>
        <v>100</v>
      </c>
    </row>
    <row r="9" spans="1:4" x14ac:dyDescent="0.2">
      <c r="A9" s="16" t="s">
        <v>29</v>
      </c>
      <c r="B9" s="6">
        <v>315</v>
      </c>
      <c r="C9" s="6">
        <v>315</v>
      </c>
      <c r="D9" s="11">
        <f t="shared" si="1"/>
        <v>100</v>
      </c>
    </row>
    <row r="10" spans="1:4" x14ac:dyDescent="0.2">
      <c r="A10" s="16" t="s">
        <v>30</v>
      </c>
      <c r="B10" s="6">
        <v>313</v>
      </c>
      <c r="C10" s="6">
        <v>313</v>
      </c>
      <c r="D10" s="11">
        <f t="shared" si="1"/>
        <v>100</v>
      </c>
    </row>
    <row r="11" spans="1:4" x14ac:dyDescent="0.2">
      <c r="A11" s="16" t="s">
        <v>31</v>
      </c>
      <c r="B11" s="6">
        <v>312</v>
      </c>
      <c r="C11" s="6">
        <v>312</v>
      </c>
      <c r="D11" s="11">
        <f t="shared" si="1"/>
        <v>100</v>
      </c>
    </row>
    <row r="12" spans="1:4" x14ac:dyDescent="0.2">
      <c r="A12" s="16" t="s">
        <v>32</v>
      </c>
      <c r="B12" s="6">
        <v>310</v>
      </c>
      <c r="C12" s="6">
        <v>310</v>
      </c>
      <c r="D12" s="11">
        <f t="shared" si="1"/>
        <v>100</v>
      </c>
    </row>
    <row r="13" spans="1:4" x14ac:dyDescent="0.2">
      <c r="A13" s="16" t="s">
        <v>33</v>
      </c>
      <c r="B13" s="6">
        <v>310</v>
      </c>
      <c r="C13" s="6">
        <v>310</v>
      </c>
      <c r="D13" s="11">
        <f t="shared" si="1"/>
        <v>100</v>
      </c>
    </row>
    <row r="14" spans="1:4" x14ac:dyDescent="0.2">
      <c r="A14" s="16" t="s">
        <v>34</v>
      </c>
      <c r="B14" s="6">
        <v>308</v>
      </c>
      <c r="C14" s="6">
        <v>308</v>
      </c>
      <c r="D14" s="11">
        <f t="shared" si="1"/>
        <v>100</v>
      </c>
    </row>
    <row r="15" spans="1:4" x14ac:dyDescent="0.2">
      <c r="A15" s="16" t="s">
        <v>35</v>
      </c>
      <c r="B15" s="6">
        <v>303</v>
      </c>
      <c r="C15" s="6">
        <v>303</v>
      </c>
      <c r="D15" s="11">
        <f t="shared" si="1"/>
        <v>100</v>
      </c>
    </row>
    <row r="16" spans="1:4" x14ac:dyDescent="0.2">
      <c r="A16" s="16" t="s">
        <v>36</v>
      </c>
      <c r="B16" s="6">
        <v>302</v>
      </c>
      <c r="C16" s="6">
        <v>302</v>
      </c>
      <c r="D16" s="11">
        <f t="shared" si="1"/>
        <v>100</v>
      </c>
    </row>
    <row r="17" spans="1:4" x14ac:dyDescent="0.2">
      <c r="A17" s="16" t="s">
        <v>37</v>
      </c>
      <c r="B17" s="6">
        <v>298</v>
      </c>
      <c r="C17" s="6">
        <v>298</v>
      </c>
      <c r="D17" s="11">
        <f t="shared" si="1"/>
        <v>100</v>
      </c>
    </row>
    <row r="18" spans="1:4" x14ac:dyDescent="0.2">
      <c r="A18" s="16" t="s">
        <v>38</v>
      </c>
      <c r="B18" s="6">
        <v>289</v>
      </c>
      <c r="C18" s="6">
        <v>289</v>
      </c>
      <c r="D18" s="11">
        <f t="shared" si="1"/>
        <v>100</v>
      </c>
    </row>
    <row r="19" spans="1:4" x14ac:dyDescent="0.2">
      <c r="A19" s="16" t="s">
        <v>39</v>
      </c>
      <c r="B19" s="6">
        <v>284</v>
      </c>
      <c r="C19" s="6">
        <v>284</v>
      </c>
      <c r="D19" s="11">
        <f t="shared" si="1"/>
        <v>100</v>
      </c>
    </row>
    <row r="20" spans="1:4" x14ac:dyDescent="0.2">
      <c r="A20" s="16" t="s">
        <v>40</v>
      </c>
      <c r="B20" s="18">
        <v>277</v>
      </c>
      <c r="C20" s="18">
        <v>276</v>
      </c>
      <c r="D20" s="19">
        <f t="shared" si="1"/>
        <v>99.638989169675085</v>
      </c>
    </row>
    <row r="21" spans="1:4" x14ac:dyDescent="0.2">
      <c r="A21" s="16" t="s">
        <v>212</v>
      </c>
      <c r="B21" s="18">
        <v>271</v>
      </c>
      <c r="C21" s="18">
        <v>271</v>
      </c>
      <c r="D21" s="40">
        <v>100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1"/>
  <sheetViews>
    <sheetView workbookViewId="0">
      <selection activeCell="B52" sqref="B52"/>
    </sheetView>
  </sheetViews>
  <sheetFormatPr baseColWidth="10" defaultRowHeight="14.25" x14ac:dyDescent="0.2"/>
  <cols>
    <col min="1" max="1" width="55.625" customWidth="1"/>
  </cols>
  <sheetData>
    <row r="1" spans="1:6" ht="15.75" x14ac:dyDescent="0.25">
      <c r="A1" s="26" t="s">
        <v>43</v>
      </c>
    </row>
    <row r="3" spans="1:6" ht="17.25" x14ac:dyDescent="0.25">
      <c r="A3" s="1" t="s">
        <v>213</v>
      </c>
    </row>
    <row r="5" spans="1:6" s="3" customFormat="1" ht="63.75" customHeight="1" x14ac:dyDescent="0.2">
      <c r="A5" s="10" t="s">
        <v>162</v>
      </c>
      <c r="B5" s="30" t="s">
        <v>21</v>
      </c>
    </row>
    <row r="6" spans="1:6" ht="16.5" x14ac:dyDescent="0.2">
      <c r="A6" s="6" t="s">
        <v>126</v>
      </c>
      <c r="B6" s="41">
        <v>14041</v>
      </c>
    </row>
    <row r="7" spans="1:6" x14ac:dyDescent="0.2">
      <c r="A7" s="6" t="s">
        <v>127</v>
      </c>
      <c r="B7" s="41">
        <v>191</v>
      </c>
    </row>
    <row r="8" spans="1:6" x14ac:dyDescent="0.2">
      <c r="A8" s="6" t="s">
        <v>128</v>
      </c>
      <c r="B8" s="41">
        <v>0</v>
      </c>
    </row>
    <row r="9" spans="1:6" x14ac:dyDescent="0.2">
      <c r="A9" s="6" t="s">
        <v>129</v>
      </c>
      <c r="B9" s="41">
        <v>255</v>
      </c>
    </row>
    <row r="10" spans="1:6" s="1" customFormat="1" ht="15" x14ac:dyDescent="0.25">
      <c r="A10" s="9" t="s">
        <v>0</v>
      </c>
      <c r="B10" s="42">
        <v>14487</v>
      </c>
    </row>
    <row r="13" spans="1:6" ht="15" x14ac:dyDescent="0.25">
      <c r="A13" s="25" t="s">
        <v>214</v>
      </c>
    </row>
    <row r="14" spans="1:6" x14ac:dyDescent="0.2">
      <c r="A14" s="27"/>
    </row>
    <row r="15" spans="1:6" s="8" customFormat="1" ht="40.5" customHeight="1" x14ac:dyDescent="0.2">
      <c r="A15" s="28" t="s">
        <v>130</v>
      </c>
      <c r="B15" s="31" t="s">
        <v>22</v>
      </c>
    </row>
    <row r="16" spans="1:6" x14ac:dyDescent="0.2">
      <c r="A16" s="18" t="s">
        <v>131</v>
      </c>
      <c r="B16" s="43">
        <v>90.031229481567195</v>
      </c>
      <c r="E16" s="20"/>
      <c r="F16" s="20"/>
    </row>
    <row r="17" spans="1:13" x14ac:dyDescent="0.2">
      <c r="A17" s="18" t="s">
        <v>132</v>
      </c>
      <c r="B17" s="43">
        <v>222.35530373664204</v>
      </c>
    </row>
    <row r="18" spans="1:13" s="1" customFormat="1" ht="15" x14ac:dyDescent="0.25">
      <c r="A18" s="24" t="s">
        <v>19</v>
      </c>
      <c r="B18" s="44">
        <v>91.807079550617175</v>
      </c>
      <c r="E18" s="21"/>
      <c r="F18" s="21"/>
      <c r="G18"/>
    </row>
    <row r="19" spans="1:13" x14ac:dyDescent="0.2">
      <c r="A19" s="29" t="s">
        <v>20</v>
      </c>
    </row>
    <row r="21" spans="1:13" ht="16.5" x14ac:dyDescent="0.2">
      <c r="A21" s="27" t="s">
        <v>133</v>
      </c>
      <c r="B21" s="27"/>
      <c r="C21" s="27"/>
      <c r="D21" s="27"/>
      <c r="E21" s="27"/>
      <c r="F21" s="27"/>
    </row>
    <row r="27" spans="1:13" x14ac:dyDescent="0.2">
      <c r="I27" s="17"/>
      <c r="K27" s="17"/>
      <c r="M27" s="17"/>
    </row>
    <row r="28" spans="1:13" x14ac:dyDescent="0.2">
      <c r="I28" s="17"/>
      <c r="K28" s="17"/>
      <c r="M28" s="17"/>
    </row>
    <row r="29" spans="1:13" x14ac:dyDescent="0.2">
      <c r="I29" s="17"/>
      <c r="K29" s="17"/>
      <c r="M29" s="17"/>
    </row>
    <row r="30" spans="1:13" x14ac:dyDescent="0.2">
      <c r="I30" s="17"/>
      <c r="K30" s="17"/>
      <c r="M30" s="17"/>
    </row>
    <row r="31" spans="1:13" x14ac:dyDescent="0.2">
      <c r="I31" s="17"/>
      <c r="K31" s="17"/>
      <c r="M31" s="17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5"/>
  <sheetViews>
    <sheetView workbookViewId="0">
      <selection activeCell="R70" sqref="R70"/>
    </sheetView>
  </sheetViews>
  <sheetFormatPr baseColWidth="10" defaultRowHeight="14.25" x14ac:dyDescent="0.2"/>
  <cols>
    <col min="1" max="1" width="48" customWidth="1"/>
  </cols>
  <sheetData>
    <row r="1" spans="1:4" ht="15.75" x14ac:dyDescent="0.25">
      <c r="A1" s="26" t="s">
        <v>134</v>
      </c>
    </row>
    <row r="2" spans="1:4" x14ac:dyDescent="0.2">
      <c r="A2" s="27"/>
    </row>
    <row r="3" spans="1:4" s="1" customFormat="1" ht="15" x14ac:dyDescent="0.25">
      <c r="A3" s="25" t="s">
        <v>215</v>
      </c>
    </row>
    <row r="4" spans="1:4" x14ac:dyDescent="0.2">
      <c r="A4" s="27"/>
    </row>
    <row r="5" spans="1:4" s="3" customFormat="1" ht="37.9" customHeight="1" x14ac:dyDescent="0.2">
      <c r="A5" s="28" t="s">
        <v>44</v>
      </c>
      <c r="B5" s="7" t="s">
        <v>16</v>
      </c>
      <c r="C5" s="7" t="s">
        <v>17</v>
      </c>
      <c r="D5" s="7" t="s">
        <v>0</v>
      </c>
    </row>
    <row r="6" spans="1:4" x14ac:dyDescent="0.2">
      <c r="A6" s="18" t="s">
        <v>135</v>
      </c>
      <c r="B6" s="41">
        <v>6065</v>
      </c>
      <c r="C6" s="41">
        <v>12574</v>
      </c>
      <c r="D6" s="41">
        <v>18639</v>
      </c>
    </row>
    <row r="7" spans="1:4" x14ac:dyDescent="0.2">
      <c r="A7" s="18" t="s">
        <v>136</v>
      </c>
      <c r="B7" s="41">
        <v>1613</v>
      </c>
      <c r="C7" s="41">
        <v>2634</v>
      </c>
      <c r="D7" s="41">
        <v>4247</v>
      </c>
    </row>
    <row r="8" spans="1:4" x14ac:dyDescent="0.2">
      <c r="A8" s="18" t="s">
        <v>137</v>
      </c>
      <c r="B8" s="41">
        <v>41</v>
      </c>
      <c r="C8" s="41">
        <v>71</v>
      </c>
      <c r="D8" s="41">
        <v>112</v>
      </c>
    </row>
    <row r="9" spans="1:4" x14ac:dyDescent="0.2">
      <c r="A9" s="18" t="s">
        <v>138</v>
      </c>
      <c r="B9" s="41">
        <v>305</v>
      </c>
      <c r="C9" s="41">
        <v>333</v>
      </c>
      <c r="D9" s="41">
        <v>638</v>
      </c>
    </row>
    <row r="10" spans="1:4" x14ac:dyDescent="0.2">
      <c r="A10" s="18" t="s">
        <v>139</v>
      </c>
      <c r="B10" s="41">
        <v>0</v>
      </c>
      <c r="C10" s="41">
        <v>0</v>
      </c>
      <c r="D10" s="41">
        <v>0</v>
      </c>
    </row>
    <row r="11" spans="1:4" s="1" customFormat="1" ht="15" x14ac:dyDescent="0.25">
      <c r="A11" s="24" t="s">
        <v>0</v>
      </c>
      <c r="B11" s="42">
        <v>8024</v>
      </c>
      <c r="C11" s="42">
        <v>15612</v>
      </c>
      <c r="D11" s="42">
        <v>23636</v>
      </c>
    </row>
    <row r="14" spans="1:4" s="1" customFormat="1" ht="15" x14ac:dyDescent="0.25">
      <c r="A14" s="25" t="s">
        <v>216</v>
      </c>
    </row>
    <row r="16" spans="1:4" s="2" customFormat="1" ht="48" x14ac:dyDescent="0.2">
      <c r="A16" s="10" t="s">
        <v>140</v>
      </c>
      <c r="B16" s="7" t="s">
        <v>16</v>
      </c>
      <c r="C16" s="7" t="s">
        <v>17</v>
      </c>
      <c r="D16" s="7" t="s">
        <v>0</v>
      </c>
    </row>
    <row r="17" spans="1:4" x14ac:dyDescent="0.2">
      <c r="A17" t="s">
        <v>211</v>
      </c>
      <c r="B17" s="18">
        <v>1452085</v>
      </c>
      <c r="C17" s="18">
        <v>3342652</v>
      </c>
      <c r="D17" s="18">
        <v>4794737</v>
      </c>
    </row>
    <row r="18" spans="1:4" x14ac:dyDescent="0.2">
      <c r="A18" s="6" t="s">
        <v>141</v>
      </c>
      <c r="B18" s="18">
        <v>261</v>
      </c>
      <c r="C18" s="18">
        <v>1466</v>
      </c>
      <c r="D18" s="18">
        <v>1727</v>
      </c>
    </row>
    <row r="19" spans="1:4" s="1" customFormat="1" ht="15" x14ac:dyDescent="0.25">
      <c r="A19" s="24" t="s">
        <v>0</v>
      </c>
      <c r="B19" s="24">
        <v>1452346</v>
      </c>
      <c r="C19" s="24">
        <v>3344118</v>
      </c>
      <c r="D19" s="24">
        <v>4796464</v>
      </c>
    </row>
    <row r="22" spans="1:4" s="1" customFormat="1" ht="15" x14ac:dyDescent="0.25">
      <c r="A22" s="1" t="s">
        <v>217</v>
      </c>
    </row>
    <row r="24" spans="1:4" s="3" customFormat="1" ht="40.5" customHeight="1" x14ac:dyDescent="0.2">
      <c r="A24" s="10" t="s">
        <v>45</v>
      </c>
      <c r="B24" s="7" t="s">
        <v>16</v>
      </c>
      <c r="C24" s="7" t="s">
        <v>17</v>
      </c>
      <c r="D24" s="7" t="s">
        <v>0</v>
      </c>
    </row>
    <row r="25" spans="1:4" x14ac:dyDescent="0.2">
      <c r="A25" s="6" t="s">
        <v>142</v>
      </c>
      <c r="B25" s="41">
        <v>7905</v>
      </c>
      <c r="C25" s="41">
        <v>15390</v>
      </c>
      <c r="D25" s="41">
        <v>23295</v>
      </c>
    </row>
    <row r="26" spans="1:4" x14ac:dyDescent="0.2">
      <c r="A26" s="6" t="s">
        <v>143</v>
      </c>
      <c r="B26" s="41">
        <v>78</v>
      </c>
      <c r="C26" s="41">
        <v>151</v>
      </c>
      <c r="D26" s="41">
        <v>229</v>
      </c>
    </row>
    <row r="27" spans="1:4" x14ac:dyDescent="0.2">
      <c r="A27" s="18" t="s">
        <v>144</v>
      </c>
      <c r="B27" s="41">
        <v>41</v>
      </c>
      <c r="C27" s="41">
        <v>71</v>
      </c>
      <c r="D27" s="41">
        <v>112</v>
      </c>
    </row>
    <row r="28" spans="1:4" ht="15" x14ac:dyDescent="0.25">
      <c r="A28" s="24" t="s">
        <v>0</v>
      </c>
      <c r="B28" s="42">
        <v>8024</v>
      </c>
      <c r="C28" s="42">
        <v>15612</v>
      </c>
      <c r="D28" s="42">
        <v>23636</v>
      </c>
    </row>
    <row r="31" spans="1:4" ht="15" x14ac:dyDescent="0.25">
      <c r="A31" s="1" t="s">
        <v>218</v>
      </c>
    </row>
    <row r="33" spans="1:4" s="3" customFormat="1" ht="40.5" customHeight="1" x14ac:dyDescent="0.2">
      <c r="A33" s="10" t="s">
        <v>145</v>
      </c>
      <c r="B33" s="7" t="s">
        <v>16</v>
      </c>
      <c r="C33" s="7" t="s">
        <v>17</v>
      </c>
      <c r="D33" s="7" t="s">
        <v>0</v>
      </c>
    </row>
    <row r="34" spans="1:4" x14ac:dyDescent="0.2">
      <c r="A34" s="6" t="s">
        <v>4</v>
      </c>
      <c r="B34" s="41">
        <v>40</v>
      </c>
      <c r="C34" s="41">
        <v>47</v>
      </c>
      <c r="D34" s="41">
        <v>87</v>
      </c>
    </row>
    <row r="35" spans="1:4" x14ac:dyDescent="0.2">
      <c r="A35" s="6" t="s">
        <v>5</v>
      </c>
      <c r="B35" s="41">
        <v>44</v>
      </c>
      <c r="C35" s="41">
        <v>29</v>
      </c>
      <c r="D35" s="41">
        <v>73</v>
      </c>
    </row>
    <row r="36" spans="1:4" x14ac:dyDescent="0.2">
      <c r="A36" s="6" t="s">
        <v>6</v>
      </c>
      <c r="B36" s="41">
        <v>76</v>
      </c>
      <c r="C36" s="41">
        <v>78</v>
      </c>
      <c r="D36" s="41">
        <v>154</v>
      </c>
    </row>
    <row r="37" spans="1:4" x14ac:dyDescent="0.2">
      <c r="A37" s="6" t="s">
        <v>7</v>
      </c>
      <c r="B37" s="41">
        <v>153</v>
      </c>
      <c r="C37" s="41">
        <v>168</v>
      </c>
      <c r="D37" s="41">
        <v>321</v>
      </c>
    </row>
    <row r="38" spans="1:4" x14ac:dyDescent="0.2">
      <c r="A38" s="6" t="s">
        <v>8</v>
      </c>
      <c r="B38" s="41">
        <v>411</v>
      </c>
      <c r="C38" s="41">
        <v>389</v>
      </c>
      <c r="D38" s="41">
        <v>800</v>
      </c>
    </row>
    <row r="39" spans="1:4" x14ac:dyDescent="0.2">
      <c r="A39" s="6" t="s">
        <v>9</v>
      </c>
      <c r="B39" s="41">
        <v>659</v>
      </c>
      <c r="C39" s="41">
        <v>775</v>
      </c>
      <c r="D39" s="41">
        <v>1434</v>
      </c>
    </row>
    <row r="40" spans="1:4" x14ac:dyDescent="0.2">
      <c r="A40" s="6" t="s">
        <v>10</v>
      </c>
      <c r="B40" s="41">
        <v>1144</v>
      </c>
      <c r="C40" s="41">
        <v>1536</v>
      </c>
      <c r="D40" s="41">
        <v>2680</v>
      </c>
    </row>
    <row r="41" spans="1:4" x14ac:dyDescent="0.2">
      <c r="A41" s="6" t="s">
        <v>11</v>
      </c>
      <c r="B41" s="41">
        <v>1542</v>
      </c>
      <c r="C41" s="41">
        <v>2754</v>
      </c>
      <c r="D41" s="41">
        <v>4296</v>
      </c>
    </row>
    <row r="42" spans="1:4" x14ac:dyDescent="0.2">
      <c r="A42" s="6" t="s">
        <v>12</v>
      </c>
      <c r="B42" s="41">
        <v>1938</v>
      </c>
      <c r="C42" s="41">
        <v>3984</v>
      </c>
      <c r="D42" s="41">
        <v>5922</v>
      </c>
    </row>
    <row r="43" spans="1:4" x14ac:dyDescent="0.2">
      <c r="A43" s="6" t="s">
        <v>13</v>
      </c>
      <c r="B43" s="41">
        <v>1460</v>
      </c>
      <c r="C43" s="41">
        <v>3846</v>
      </c>
      <c r="D43" s="41">
        <v>5306</v>
      </c>
    </row>
    <row r="44" spans="1:4" x14ac:dyDescent="0.2">
      <c r="A44" s="6" t="s">
        <v>14</v>
      </c>
      <c r="B44" s="41">
        <v>487</v>
      </c>
      <c r="C44" s="41">
        <v>1726</v>
      </c>
      <c r="D44" s="41">
        <v>2213</v>
      </c>
    </row>
    <row r="45" spans="1:4" x14ac:dyDescent="0.2">
      <c r="A45" s="6" t="s">
        <v>18</v>
      </c>
      <c r="B45" s="41">
        <v>70</v>
      </c>
      <c r="C45" s="41">
        <v>280</v>
      </c>
      <c r="D45" s="41">
        <v>350</v>
      </c>
    </row>
    <row r="46" spans="1:4" s="1" customFormat="1" ht="15" x14ac:dyDescent="0.25">
      <c r="A46" s="9" t="s">
        <v>0</v>
      </c>
      <c r="B46" s="42">
        <v>8024</v>
      </c>
      <c r="C46" s="42">
        <v>15612</v>
      </c>
      <c r="D46" s="42">
        <v>23636</v>
      </c>
    </row>
    <row r="49" spans="1:4" ht="15" x14ac:dyDescent="0.25">
      <c r="A49" s="1" t="s">
        <v>219</v>
      </c>
    </row>
    <row r="51" spans="1:4" s="3" customFormat="1" ht="51.6" customHeight="1" x14ac:dyDescent="0.2">
      <c r="A51" s="10" t="s">
        <v>15</v>
      </c>
      <c r="B51" s="10" t="s">
        <v>159</v>
      </c>
      <c r="C51" s="10" t="s">
        <v>160</v>
      </c>
      <c r="D51" s="10" t="s">
        <v>161</v>
      </c>
    </row>
    <row r="52" spans="1:4" x14ac:dyDescent="0.2">
      <c r="A52" s="6" t="s">
        <v>146</v>
      </c>
      <c r="B52" s="41">
        <v>20811</v>
      </c>
      <c r="C52" s="41">
        <v>45168</v>
      </c>
      <c r="D52" s="41">
        <v>65979</v>
      </c>
    </row>
    <row r="53" spans="1:4" x14ac:dyDescent="0.2">
      <c r="A53" s="6" t="s">
        <v>147</v>
      </c>
      <c r="B53" s="41">
        <v>127034</v>
      </c>
      <c r="C53" s="41">
        <v>306024</v>
      </c>
      <c r="D53" s="41">
        <v>433058</v>
      </c>
    </row>
    <row r="54" spans="1:4" x14ac:dyDescent="0.2">
      <c r="A54" s="6" t="s">
        <v>148</v>
      </c>
      <c r="B54" s="41">
        <v>70015</v>
      </c>
      <c r="C54" s="41">
        <v>164068</v>
      </c>
      <c r="D54" s="41">
        <v>234083</v>
      </c>
    </row>
    <row r="55" spans="1:4" x14ac:dyDescent="0.2">
      <c r="A55" s="6" t="s">
        <v>149</v>
      </c>
      <c r="B55" s="41">
        <v>188956</v>
      </c>
      <c r="C55" s="41">
        <v>442735</v>
      </c>
      <c r="D55" s="41">
        <v>631691</v>
      </c>
    </row>
    <row r="56" spans="1:4" x14ac:dyDescent="0.2">
      <c r="A56" s="6" t="s">
        <v>150</v>
      </c>
      <c r="B56" s="41">
        <v>254369</v>
      </c>
      <c r="C56" s="41">
        <v>548718</v>
      </c>
      <c r="D56" s="41">
        <v>803087</v>
      </c>
    </row>
    <row r="57" spans="1:4" x14ac:dyDescent="0.2">
      <c r="A57" s="6" t="s">
        <v>151</v>
      </c>
      <c r="B57" s="41">
        <v>104122</v>
      </c>
      <c r="C57" s="41">
        <v>229330</v>
      </c>
      <c r="D57" s="41">
        <v>333452</v>
      </c>
    </row>
    <row r="58" spans="1:4" x14ac:dyDescent="0.2">
      <c r="A58" s="6" t="s">
        <v>152</v>
      </c>
      <c r="B58" s="41">
        <v>311570</v>
      </c>
      <c r="C58" s="41">
        <v>754372</v>
      </c>
      <c r="D58" s="41">
        <v>1065942</v>
      </c>
    </row>
    <row r="59" spans="1:4" x14ac:dyDescent="0.2">
      <c r="A59" s="6" t="s">
        <v>153</v>
      </c>
      <c r="B59" s="41">
        <v>132604</v>
      </c>
      <c r="C59" s="41">
        <v>283289</v>
      </c>
      <c r="D59" s="41">
        <v>415893</v>
      </c>
    </row>
    <row r="60" spans="1:4" x14ac:dyDescent="0.2">
      <c r="A60" s="6" t="s">
        <v>154</v>
      </c>
      <c r="B60" s="41">
        <v>151844</v>
      </c>
      <c r="C60" s="41">
        <v>397352</v>
      </c>
      <c r="D60" s="41">
        <v>549196</v>
      </c>
    </row>
    <row r="61" spans="1:4" x14ac:dyDescent="0.2">
      <c r="A61" s="6" t="s">
        <v>155</v>
      </c>
      <c r="B61" s="41">
        <v>18336</v>
      </c>
      <c r="C61" s="41">
        <v>44116</v>
      </c>
      <c r="D61" s="41">
        <v>62452</v>
      </c>
    </row>
    <row r="62" spans="1:4" x14ac:dyDescent="0.2">
      <c r="A62" s="6" t="s">
        <v>156</v>
      </c>
      <c r="B62" s="41">
        <v>33241</v>
      </c>
      <c r="C62" s="41">
        <v>65661</v>
      </c>
      <c r="D62" s="41">
        <v>98902</v>
      </c>
    </row>
    <row r="63" spans="1:4" x14ac:dyDescent="0.2">
      <c r="A63" s="6" t="s">
        <v>157</v>
      </c>
      <c r="B63" s="41">
        <v>9903</v>
      </c>
      <c r="C63" s="41">
        <v>12103</v>
      </c>
      <c r="D63" s="41">
        <v>22006</v>
      </c>
    </row>
    <row r="64" spans="1:4" x14ac:dyDescent="0.2">
      <c r="A64" s="6" t="s">
        <v>158</v>
      </c>
      <c r="B64" s="41">
        <v>0</v>
      </c>
      <c r="C64" s="41">
        <v>0</v>
      </c>
      <c r="D64" s="41">
        <v>0</v>
      </c>
    </row>
    <row r="65" spans="1:6" ht="15" x14ac:dyDescent="0.25">
      <c r="A65" s="6" t="s">
        <v>0</v>
      </c>
      <c r="B65" s="42">
        <v>1422805</v>
      </c>
      <c r="C65" s="42">
        <v>3292936</v>
      </c>
      <c r="D65" s="42">
        <v>4715741</v>
      </c>
      <c r="F65" s="20"/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91"/>
  <sheetViews>
    <sheetView zoomScaleNormal="100" workbookViewId="0">
      <selection activeCell="Q126" sqref="Q126"/>
    </sheetView>
  </sheetViews>
  <sheetFormatPr baseColWidth="10" defaultRowHeight="14.25" x14ac:dyDescent="0.2"/>
  <cols>
    <col min="1" max="1" width="52.75" customWidth="1"/>
  </cols>
  <sheetData>
    <row r="1" spans="1:2" ht="15.75" x14ac:dyDescent="0.25">
      <c r="A1" s="5" t="s">
        <v>46</v>
      </c>
    </row>
    <row r="3" spans="1:2" ht="15" x14ac:dyDescent="0.25">
      <c r="A3" s="1" t="s">
        <v>220</v>
      </c>
    </row>
    <row r="5" spans="1:2" s="3" customFormat="1" ht="89.45" customHeight="1" x14ac:dyDescent="0.2">
      <c r="A5" s="10" t="s">
        <v>163</v>
      </c>
      <c r="B5" s="7" t="s">
        <v>52</v>
      </c>
    </row>
    <row r="6" spans="1:2" x14ac:dyDescent="0.2">
      <c r="A6" s="12" t="s">
        <v>53</v>
      </c>
      <c r="B6" s="45">
        <v>6.2</v>
      </c>
    </row>
    <row r="7" spans="1:2" x14ac:dyDescent="0.2">
      <c r="A7" s="13" t="s">
        <v>54</v>
      </c>
      <c r="B7" s="45">
        <v>391.56</v>
      </c>
    </row>
    <row r="8" spans="1:2" x14ac:dyDescent="0.2">
      <c r="A8" s="13" t="s">
        <v>164</v>
      </c>
      <c r="B8" s="45">
        <v>745.08</v>
      </c>
    </row>
    <row r="9" spans="1:2" x14ac:dyDescent="0.2">
      <c r="A9" s="13" t="s">
        <v>55</v>
      </c>
      <c r="B9" s="45">
        <v>3788.85</v>
      </c>
    </row>
    <row r="10" spans="1:2" x14ac:dyDescent="0.2">
      <c r="A10" s="13" t="s">
        <v>165</v>
      </c>
      <c r="B10" s="45">
        <v>358.82</v>
      </c>
    </row>
    <row r="11" spans="1:2" x14ac:dyDescent="0.2">
      <c r="A11" s="14" t="s">
        <v>56</v>
      </c>
      <c r="B11" s="45">
        <v>4088.53</v>
      </c>
    </row>
    <row r="12" spans="1:2" x14ac:dyDescent="0.2">
      <c r="A12" s="14" t="s">
        <v>57</v>
      </c>
      <c r="B12" s="45">
        <v>3115.98</v>
      </c>
    </row>
    <row r="13" spans="1:2" x14ac:dyDescent="0.2">
      <c r="A13" s="14" t="s">
        <v>58</v>
      </c>
      <c r="B13" s="45">
        <v>1332.09</v>
      </c>
    </row>
    <row r="14" spans="1:2" ht="15" x14ac:dyDescent="0.25">
      <c r="A14" s="9" t="s">
        <v>0</v>
      </c>
      <c r="B14" s="46">
        <v>13827.11</v>
      </c>
    </row>
    <row r="15" spans="1:2" ht="15" x14ac:dyDescent="0.25">
      <c r="A15" s="9" t="s">
        <v>166</v>
      </c>
      <c r="B15" s="46">
        <v>56.185000000000002</v>
      </c>
    </row>
    <row r="18" spans="1:4" ht="15" x14ac:dyDescent="0.25">
      <c r="A18" s="1" t="s">
        <v>221</v>
      </c>
    </row>
    <row r="20" spans="1:4" s="3" customFormat="1" ht="40.5" customHeight="1" x14ac:dyDescent="0.2">
      <c r="A20" s="10" t="s">
        <v>47</v>
      </c>
      <c r="B20" s="7" t="s">
        <v>21</v>
      </c>
      <c r="C20" s="7" t="s">
        <v>22</v>
      </c>
    </row>
    <row r="21" spans="1:4" x14ac:dyDescent="0.2">
      <c r="A21" s="6" t="s">
        <v>16</v>
      </c>
      <c r="B21" s="41">
        <v>4842</v>
      </c>
      <c r="C21" s="43">
        <v>18.399999999999999</v>
      </c>
    </row>
    <row r="22" spans="1:4" x14ac:dyDescent="0.2">
      <c r="A22" s="6" t="s">
        <v>17</v>
      </c>
      <c r="B22" s="41">
        <v>21408</v>
      </c>
      <c r="C22" s="43">
        <v>81.599999999999994</v>
      </c>
    </row>
    <row r="23" spans="1:4" s="1" customFormat="1" ht="15" x14ac:dyDescent="0.25">
      <c r="A23" s="9" t="s">
        <v>0</v>
      </c>
      <c r="B23" s="42">
        <v>26250</v>
      </c>
      <c r="C23" s="44">
        <v>100</v>
      </c>
    </row>
    <row r="27" spans="1:4" ht="15" x14ac:dyDescent="0.25">
      <c r="A27" s="1" t="s">
        <v>222</v>
      </c>
    </row>
    <row r="29" spans="1:4" s="3" customFormat="1" ht="40.5" customHeight="1" x14ac:dyDescent="0.2">
      <c r="A29" s="10" t="s">
        <v>48</v>
      </c>
      <c r="B29" s="7" t="s">
        <v>16</v>
      </c>
      <c r="C29" s="7" t="s">
        <v>17</v>
      </c>
      <c r="D29" s="7" t="s">
        <v>0</v>
      </c>
    </row>
    <row r="30" spans="1:4" x14ac:dyDescent="0.2">
      <c r="A30" s="6" t="s">
        <v>59</v>
      </c>
      <c r="B30" s="41">
        <v>631</v>
      </c>
      <c r="C30" s="41">
        <v>1806</v>
      </c>
      <c r="D30" s="41">
        <v>2437</v>
      </c>
    </row>
    <row r="31" spans="1:4" x14ac:dyDescent="0.2">
      <c r="A31" s="6" t="s">
        <v>60</v>
      </c>
      <c r="B31" s="41">
        <v>3716</v>
      </c>
      <c r="C31" s="41">
        <v>18417</v>
      </c>
      <c r="D31" s="41">
        <v>22133</v>
      </c>
    </row>
    <row r="32" spans="1:4" x14ac:dyDescent="0.2">
      <c r="A32" s="6" t="s">
        <v>61</v>
      </c>
      <c r="B32" s="41">
        <v>259</v>
      </c>
      <c r="C32" s="41">
        <v>318</v>
      </c>
      <c r="D32" s="41">
        <v>577</v>
      </c>
    </row>
    <row r="33" spans="1:4" x14ac:dyDescent="0.2">
      <c r="A33" s="18" t="s">
        <v>167</v>
      </c>
      <c r="B33" s="41">
        <v>0</v>
      </c>
      <c r="C33" s="41">
        <v>0</v>
      </c>
      <c r="D33" s="41">
        <v>0</v>
      </c>
    </row>
    <row r="34" spans="1:4" x14ac:dyDescent="0.2">
      <c r="A34" s="6" t="s">
        <v>168</v>
      </c>
      <c r="B34" s="41">
        <v>236</v>
      </c>
      <c r="C34" s="41">
        <v>867</v>
      </c>
      <c r="D34" s="41">
        <v>1103</v>
      </c>
    </row>
    <row r="35" spans="1:4" s="1" customFormat="1" ht="15" x14ac:dyDescent="0.25">
      <c r="A35" s="9" t="s">
        <v>0</v>
      </c>
      <c r="B35" s="42">
        <v>4842</v>
      </c>
      <c r="C35" s="42">
        <v>21408</v>
      </c>
      <c r="D35" s="42">
        <v>26250</v>
      </c>
    </row>
    <row r="38" spans="1:4" ht="15" x14ac:dyDescent="0.25">
      <c r="A38" s="1" t="s">
        <v>223</v>
      </c>
    </row>
    <row r="40" spans="1:4" s="3" customFormat="1" ht="40.5" customHeight="1" x14ac:dyDescent="0.2">
      <c r="A40" s="10" t="s">
        <v>49</v>
      </c>
      <c r="B40" s="7" t="s">
        <v>16</v>
      </c>
      <c r="C40" s="7" t="s">
        <v>17</v>
      </c>
      <c r="D40" s="7" t="s">
        <v>0</v>
      </c>
    </row>
    <row r="41" spans="1:4" x14ac:dyDescent="0.2">
      <c r="A41" s="6" t="s">
        <v>62</v>
      </c>
      <c r="B41" s="41">
        <v>18</v>
      </c>
      <c r="C41" s="41">
        <v>55</v>
      </c>
      <c r="D41" s="41">
        <v>73</v>
      </c>
    </row>
    <row r="42" spans="1:4" x14ac:dyDescent="0.2">
      <c r="A42" s="6" t="s">
        <v>63</v>
      </c>
      <c r="B42" s="41">
        <v>483</v>
      </c>
      <c r="C42" s="41">
        <v>2057</v>
      </c>
      <c r="D42" s="41">
        <v>2540</v>
      </c>
    </row>
    <row r="43" spans="1:4" x14ac:dyDescent="0.2">
      <c r="A43" s="6" t="s">
        <v>64</v>
      </c>
      <c r="B43" s="41">
        <v>437</v>
      </c>
      <c r="C43" s="41">
        <v>1937</v>
      </c>
      <c r="D43" s="41">
        <v>2374</v>
      </c>
    </row>
    <row r="44" spans="1:4" x14ac:dyDescent="0.2">
      <c r="A44" s="6" t="s">
        <v>65</v>
      </c>
      <c r="B44" s="41">
        <v>441</v>
      </c>
      <c r="C44" s="41">
        <v>1713</v>
      </c>
      <c r="D44" s="41">
        <v>2154</v>
      </c>
    </row>
    <row r="45" spans="1:4" x14ac:dyDescent="0.2">
      <c r="A45" s="6" t="s">
        <v>66</v>
      </c>
      <c r="B45" s="41">
        <v>461</v>
      </c>
      <c r="C45" s="41">
        <v>1767</v>
      </c>
      <c r="D45" s="41">
        <v>2228</v>
      </c>
    </row>
    <row r="46" spans="1:4" x14ac:dyDescent="0.2">
      <c r="A46" s="6" t="s">
        <v>67</v>
      </c>
      <c r="B46" s="41">
        <v>483</v>
      </c>
      <c r="C46" s="41">
        <v>1725</v>
      </c>
      <c r="D46" s="41">
        <v>2208</v>
      </c>
    </row>
    <row r="47" spans="1:4" x14ac:dyDescent="0.2">
      <c r="A47" s="6" t="s">
        <v>68</v>
      </c>
      <c r="B47" s="41">
        <v>428</v>
      </c>
      <c r="C47" s="41">
        <v>1850</v>
      </c>
      <c r="D47" s="41">
        <v>2278</v>
      </c>
    </row>
    <row r="48" spans="1:4" x14ac:dyDescent="0.2">
      <c r="A48" s="6" t="s">
        <v>69</v>
      </c>
      <c r="B48" s="41">
        <v>449</v>
      </c>
      <c r="C48" s="41">
        <v>2004</v>
      </c>
      <c r="D48" s="41">
        <v>2453</v>
      </c>
    </row>
    <row r="49" spans="1:4" x14ac:dyDescent="0.2">
      <c r="A49" s="6" t="s">
        <v>70</v>
      </c>
      <c r="B49" s="41">
        <v>577</v>
      </c>
      <c r="C49" s="41">
        <v>2725</v>
      </c>
      <c r="D49" s="41">
        <v>3302</v>
      </c>
    </row>
    <row r="50" spans="1:4" x14ac:dyDescent="0.2">
      <c r="A50" s="6" t="s">
        <v>71</v>
      </c>
      <c r="B50" s="41">
        <v>578</v>
      </c>
      <c r="C50" s="41">
        <v>3013</v>
      </c>
      <c r="D50" s="41">
        <v>3591</v>
      </c>
    </row>
    <row r="51" spans="1:4" x14ac:dyDescent="0.2">
      <c r="A51" s="6" t="s">
        <v>72</v>
      </c>
      <c r="B51" s="41">
        <v>369</v>
      </c>
      <c r="C51" s="41">
        <v>2207</v>
      </c>
      <c r="D51" s="41">
        <v>2576</v>
      </c>
    </row>
    <row r="52" spans="1:4" x14ac:dyDescent="0.2">
      <c r="A52" s="6" t="s">
        <v>73</v>
      </c>
      <c r="B52" s="41">
        <v>118</v>
      </c>
      <c r="C52" s="41">
        <v>355</v>
      </c>
      <c r="D52" s="41">
        <v>473</v>
      </c>
    </row>
    <row r="53" spans="1:4" s="1" customFormat="1" ht="15" x14ac:dyDescent="0.25">
      <c r="A53" s="9" t="s">
        <v>0</v>
      </c>
      <c r="B53" s="42">
        <v>4842</v>
      </c>
      <c r="C53" s="42">
        <v>21408</v>
      </c>
      <c r="D53" s="42">
        <v>26250</v>
      </c>
    </row>
    <row r="54" spans="1:4" x14ac:dyDescent="0.2">
      <c r="B54" s="27"/>
      <c r="C54" s="27"/>
      <c r="D54" s="27"/>
    </row>
    <row r="56" spans="1:4" ht="15" x14ac:dyDescent="0.25">
      <c r="A56" s="1" t="s">
        <v>224</v>
      </c>
    </row>
    <row r="58" spans="1:4" s="3" customFormat="1" ht="40.5" customHeight="1" x14ac:dyDescent="0.2">
      <c r="A58" s="10" t="s">
        <v>50</v>
      </c>
      <c r="B58" s="7" t="s">
        <v>16</v>
      </c>
      <c r="C58" s="7" t="s">
        <v>17</v>
      </c>
      <c r="D58" s="7" t="s">
        <v>0</v>
      </c>
    </row>
    <row r="59" spans="1:4" x14ac:dyDescent="0.2">
      <c r="A59" s="6" t="s">
        <v>74</v>
      </c>
      <c r="B59" s="41">
        <v>11</v>
      </c>
      <c r="C59" s="41">
        <v>13</v>
      </c>
      <c r="D59" s="41">
        <v>24</v>
      </c>
    </row>
    <row r="60" spans="1:4" x14ac:dyDescent="0.2">
      <c r="A60" s="6" t="s">
        <v>75</v>
      </c>
      <c r="B60" s="41">
        <v>108</v>
      </c>
      <c r="C60" s="41">
        <v>907</v>
      </c>
      <c r="D60" s="41">
        <v>1015</v>
      </c>
    </row>
    <row r="61" spans="1:4" x14ac:dyDescent="0.2">
      <c r="A61" s="6" t="s">
        <v>76</v>
      </c>
      <c r="B61" s="41">
        <v>193</v>
      </c>
      <c r="C61" s="41">
        <v>1700</v>
      </c>
      <c r="D61" s="41">
        <v>1893</v>
      </c>
    </row>
    <row r="62" spans="1:4" x14ac:dyDescent="0.2">
      <c r="A62" s="6" t="s">
        <v>77</v>
      </c>
      <c r="B62" s="41">
        <v>62</v>
      </c>
      <c r="C62" s="41">
        <v>346</v>
      </c>
      <c r="D62" s="41">
        <v>408</v>
      </c>
    </row>
    <row r="63" spans="1:4" x14ac:dyDescent="0.2">
      <c r="A63" s="6" t="s">
        <v>78</v>
      </c>
      <c r="B63" s="41">
        <v>31</v>
      </c>
      <c r="C63" s="41">
        <v>544</v>
      </c>
      <c r="D63" s="41">
        <v>575</v>
      </c>
    </row>
    <row r="64" spans="1:4" x14ac:dyDescent="0.2">
      <c r="A64" s="6" t="s">
        <v>80</v>
      </c>
      <c r="B64" s="41">
        <v>0</v>
      </c>
      <c r="C64" s="41">
        <v>0</v>
      </c>
      <c r="D64" s="41">
        <v>0</v>
      </c>
    </row>
    <row r="65" spans="1:4" x14ac:dyDescent="0.2">
      <c r="A65" s="6" t="s">
        <v>82</v>
      </c>
      <c r="B65" s="41">
        <v>508</v>
      </c>
      <c r="C65" s="41">
        <v>3739</v>
      </c>
      <c r="D65" s="41">
        <v>4247</v>
      </c>
    </row>
    <row r="66" spans="1:4" x14ac:dyDescent="0.2">
      <c r="A66" s="6" t="s">
        <v>79</v>
      </c>
      <c r="B66" s="41">
        <v>2</v>
      </c>
      <c r="C66" s="41">
        <v>58</v>
      </c>
      <c r="D66" s="41">
        <v>60</v>
      </c>
    </row>
    <row r="67" spans="1:4" x14ac:dyDescent="0.2">
      <c r="A67" s="6" t="s">
        <v>81</v>
      </c>
      <c r="B67" s="41">
        <v>68</v>
      </c>
      <c r="C67" s="41">
        <v>790</v>
      </c>
      <c r="D67" s="41">
        <v>858</v>
      </c>
    </row>
    <row r="68" spans="1:4" x14ac:dyDescent="0.2">
      <c r="A68" s="6" t="s">
        <v>83</v>
      </c>
      <c r="B68" s="41">
        <v>523</v>
      </c>
      <c r="C68" s="41">
        <v>3723</v>
      </c>
      <c r="D68" s="41">
        <v>4246</v>
      </c>
    </row>
    <row r="69" spans="1:4" x14ac:dyDescent="0.2">
      <c r="A69" s="6" t="s">
        <v>84</v>
      </c>
      <c r="B69" s="41">
        <v>29</v>
      </c>
      <c r="C69" s="41">
        <v>121</v>
      </c>
      <c r="D69" s="41">
        <v>150</v>
      </c>
    </row>
    <row r="70" spans="1:4" x14ac:dyDescent="0.2">
      <c r="A70" s="6" t="s">
        <v>85</v>
      </c>
      <c r="B70" s="41">
        <v>19</v>
      </c>
      <c r="C70" s="41">
        <v>152</v>
      </c>
      <c r="D70" s="41">
        <v>171</v>
      </c>
    </row>
    <row r="71" spans="1:4" x14ac:dyDescent="0.2">
      <c r="A71" s="6" t="s">
        <v>86</v>
      </c>
      <c r="B71" s="41">
        <v>15</v>
      </c>
      <c r="C71" s="41">
        <v>44</v>
      </c>
      <c r="D71" s="41">
        <v>59</v>
      </c>
    </row>
    <row r="72" spans="1:4" x14ac:dyDescent="0.2">
      <c r="A72" s="6" t="s">
        <v>87</v>
      </c>
      <c r="B72" s="41">
        <v>30</v>
      </c>
      <c r="C72" s="41">
        <v>234</v>
      </c>
      <c r="D72" s="41">
        <v>264</v>
      </c>
    </row>
    <row r="73" spans="1:4" x14ac:dyDescent="0.2">
      <c r="A73" s="6" t="s">
        <v>88</v>
      </c>
      <c r="B73" s="41">
        <v>36</v>
      </c>
      <c r="C73" s="41">
        <v>343</v>
      </c>
      <c r="D73" s="41">
        <v>379</v>
      </c>
    </row>
    <row r="74" spans="1:4" x14ac:dyDescent="0.2">
      <c r="A74" s="6" t="s">
        <v>89</v>
      </c>
      <c r="B74" s="41">
        <v>722</v>
      </c>
      <c r="C74" s="41">
        <v>617</v>
      </c>
      <c r="D74" s="41">
        <v>1339</v>
      </c>
    </row>
    <row r="75" spans="1:4" x14ac:dyDescent="0.2">
      <c r="A75" s="6" t="s">
        <v>90</v>
      </c>
      <c r="B75" s="41">
        <v>595</v>
      </c>
      <c r="C75" s="41">
        <v>2191</v>
      </c>
      <c r="D75" s="41">
        <v>2786</v>
      </c>
    </row>
    <row r="76" spans="1:4" x14ac:dyDescent="0.2">
      <c r="A76" s="6" t="s">
        <v>91</v>
      </c>
      <c r="B76" s="41">
        <v>362</v>
      </c>
      <c r="C76" s="41">
        <v>1032</v>
      </c>
      <c r="D76" s="41">
        <v>1394</v>
      </c>
    </row>
    <row r="77" spans="1:4" x14ac:dyDescent="0.2">
      <c r="A77" s="6" t="s">
        <v>92</v>
      </c>
      <c r="B77" s="41">
        <v>512</v>
      </c>
      <c r="C77" s="41">
        <v>1443</v>
      </c>
      <c r="D77" s="41">
        <v>1955</v>
      </c>
    </row>
    <row r="78" spans="1:4" x14ac:dyDescent="0.2">
      <c r="A78" s="6" t="s">
        <v>93</v>
      </c>
      <c r="B78" s="41">
        <v>846</v>
      </c>
      <c r="C78" s="41">
        <v>2557</v>
      </c>
      <c r="D78" s="41">
        <v>3403</v>
      </c>
    </row>
    <row r="79" spans="1:4" x14ac:dyDescent="0.2">
      <c r="A79" s="6" t="s">
        <v>169</v>
      </c>
      <c r="B79" s="41">
        <v>45</v>
      </c>
      <c r="C79" s="41">
        <v>178</v>
      </c>
      <c r="D79" s="41">
        <v>223</v>
      </c>
    </row>
    <row r="80" spans="1:4" x14ac:dyDescent="0.2">
      <c r="A80" s="6" t="s">
        <v>94</v>
      </c>
      <c r="B80" s="41">
        <v>116</v>
      </c>
      <c r="C80" s="41">
        <v>632</v>
      </c>
      <c r="D80" s="41">
        <v>748</v>
      </c>
    </row>
    <row r="81" spans="1:4" ht="28.5" x14ac:dyDescent="0.2">
      <c r="A81" s="33" t="s">
        <v>170</v>
      </c>
      <c r="B81" s="41">
        <v>9</v>
      </c>
      <c r="C81" s="41">
        <v>43</v>
      </c>
      <c r="D81" s="41">
        <v>52</v>
      </c>
    </row>
    <row r="82" spans="1:4" x14ac:dyDescent="0.2">
      <c r="A82" s="6" t="s">
        <v>171</v>
      </c>
      <c r="B82" s="41">
        <v>1</v>
      </c>
      <c r="C82" s="41">
        <v>0</v>
      </c>
      <c r="D82" s="41">
        <v>1</v>
      </c>
    </row>
    <row r="83" spans="1:4" s="1" customFormat="1" ht="15" x14ac:dyDescent="0.25">
      <c r="A83" s="9" t="s">
        <v>0</v>
      </c>
      <c r="B83" s="42">
        <v>4843</v>
      </c>
      <c r="C83" s="42">
        <v>21407</v>
      </c>
      <c r="D83" s="42">
        <v>26250</v>
      </c>
    </row>
    <row r="86" spans="1:4" ht="15" x14ac:dyDescent="0.25">
      <c r="A86" s="1" t="s">
        <v>225</v>
      </c>
    </row>
    <row r="88" spans="1:4" s="3" customFormat="1" ht="40.5" customHeight="1" x14ac:dyDescent="0.2">
      <c r="A88" s="10" t="s">
        <v>51</v>
      </c>
      <c r="B88" s="7" t="s">
        <v>16</v>
      </c>
      <c r="C88" s="7" t="s">
        <v>17</v>
      </c>
      <c r="D88" s="7" t="s">
        <v>0</v>
      </c>
    </row>
    <row r="89" spans="1:4" x14ac:dyDescent="0.2">
      <c r="A89" s="6" t="s">
        <v>172</v>
      </c>
      <c r="B89" s="41">
        <v>657</v>
      </c>
      <c r="C89" s="41">
        <v>2339</v>
      </c>
      <c r="D89" s="41">
        <v>2996</v>
      </c>
    </row>
    <row r="90" spans="1:4" x14ac:dyDescent="0.2">
      <c r="A90" s="6" t="s">
        <v>173</v>
      </c>
      <c r="B90" s="41">
        <v>4185</v>
      </c>
      <c r="C90" s="41">
        <v>19069</v>
      </c>
      <c r="D90" s="41">
        <v>23254</v>
      </c>
    </row>
    <row r="91" spans="1:4" s="1" customFormat="1" ht="15" x14ac:dyDescent="0.25">
      <c r="A91" s="9" t="s">
        <v>0</v>
      </c>
      <c r="B91" s="42">
        <v>4842</v>
      </c>
      <c r="C91" s="42">
        <v>21408</v>
      </c>
      <c r="D91" s="42">
        <v>26250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9"/>
  <sheetViews>
    <sheetView zoomScaleNormal="100" workbookViewId="0">
      <selection activeCell="P50" sqref="P50"/>
    </sheetView>
  </sheetViews>
  <sheetFormatPr baseColWidth="10" defaultRowHeight="14.25" x14ac:dyDescent="0.2"/>
  <cols>
    <col min="1" max="1" width="55.625" customWidth="1"/>
    <col min="3" max="3" width="12.625" bestFit="1" customWidth="1"/>
  </cols>
  <sheetData>
    <row r="1" spans="1:4" ht="15.75" x14ac:dyDescent="0.25">
      <c r="A1" s="5" t="s">
        <v>178</v>
      </c>
    </row>
    <row r="3" spans="1:4" ht="15" x14ac:dyDescent="0.25">
      <c r="A3" s="1" t="s">
        <v>226</v>
      </c>
    </row>
    <row r="5" spans="1:4" s="3" customFormat="1" ht="163.5" customHeight="1" x14ac:dyDescent="0.2">
      <c r="A5" s="7" t="s">
        <v>2</v>
      </c>
      <c r="B5" s="34" t="s">
        <v>174</v>
      </c>
      <c r="C5" s="34" t="s">
        <v>175</v>
      </c>
      <c r="D5" s="34" t="s">
        <v>176</v>
      </c>
    </row>
    <row r="6" spans="1:4" x14ac:dyDescent="0.2">
      <c r="A6" s="6" t="s">
        <v>177</v>
      </c>
      <c r="B6" s="41">
        <v>3268152</v>
      </c>
      <c r="C6" s="41">
        <v>702260725</v>
      </c>
      <c r="D6" s="41">
        <v>0</v>
      </c>
    </row>
    <row r="7" spans="1:4" x14ac:dyDescent="0.2">
      <c r="A7" s="6" t="s">
        <v>95</v>
      </c>
      <c r="B7" s="41">
        <v>282329</v>
      </c>
      <c r="C7" s="41">
        <v>79242066</v>
      </c>
      <c r="D7" s="41">
        <v>0</v>
      </c>
    </row>
    <row r="8" spans="1:4" x14ac:dyDescent="0.2">
      <c r="A8" s="6" t="s">
        <v>96</v>
      </c>
      <c r="B8" s="41">
        <v>3550481</v>
      </c>
      <c r="C8" s="41">
        <v>781502791</v>
      </c>
      <c r="D8" s="41">
        <v>0</v>
      </c>
    </row>
    <row r="9" spans="1:4" x14ac:dyDescent="0.2">
      <c r="A9" s="6" t="s">
        <v>97</v>
      </c>
      <c r="B9" s="41">
        <v>3507098</v>
      </c>
      <c r="C9" s="41">
        <v>763321483</v>
      </c>
      <c r="D9" s="41">
        <v>0</v>
      </c>
    </row>
    <row r="10" spans="1:4" x14ac:dyDescent="0.2">
      <c r="A10" s="6" t="s">
        <v>98</v>
      </c>
      <c r="B10" s="41">
        <v>6491039</v>
      </c>
      <c r="C10" s="41">
        <v>1501351027</v>
      </c>
      <c r="D10" s="41">
        <v>0</v>
      </c>
    </row>
    <row r="13" spans="1:4" ht="15" x14ac:dyDescent="0.25">
      <c r="A13" s="1" t="s">
        <v>227</v>
      </c>
    </row>
    <row r="15" spans="1:4" s="3" customFormat="1" ht="164.25" customHeight="1" x14ac:dyDescent="0.2">
      <c r="A15" s="10" t="s">
        <v>3</v>
      </c>
      <c r="B15" s="34" t="s">
        <v>174</v>
      </c>
      <c r="C15" s="34" t="s">
        <v>175</v>
      </c>
      <c r="D15" s="34" t="s">
        <v>176</v>
      </c>
    </row>
    <row r="16" spans="1:4" s="1" customFormat="1" ht="15" x14ac:dyDescent="0.25">
      <c r="A16" s="9" t="s">
        <v>99</v>
      </c>
      <c r="B16" s="22"/>
      <c r="C16" s="42">
        <v>830898291</v>
      </c>
      <c r="D16" s="42">
        <v>0</v>
      </c>
    </row>
    <row r="17" spans="1:4" x14ac:dyDescent="0.2">
      <c r="A17" s="6" t="s">
        <v>179</v>
      </c>
      <c r="B17" s="23"/>
      <c r="C17" s="41">
        <v>742249596</v>
      </c>
      <c r="D17" s="41">
        <v>0</v>
      </c>
    </row>
    <row r="18" spans="1:4" x14ac:dyDescent="0.2">
      <c r="A18" s="6" t="s">
        <v>180</v>
      </c>
      <c r="B18" s="23"/>
      <c r="C18" s="41">
        <v>88648695</v>
      </c>
      <c r="D18" s="41">
        <v>0</v>
      </c>
    </row>
    <row r="19" spans="1:4" s="1" customFormat="1" ht="15" x14ac:dyDescent="0.25">
      <c r="A19" s="9" t="s">
        <v>100</v>
      </c>
      <c r="B19" s="22"/>
      <c r="C19" s="42">
        <v>632477895</v>
      </c>
      <c r="D19" s="42">
        <v>0</v>
      </c>
    </row>
    <row r="20" spans="1:4" x14ac:dyDescent="0.2">
      <c r="A20" s="6" t="s">
        <v>181</v>
      </c>
      <c r="B20" s="23"/>
      <c r="C20" s="41">
        <v>300045778</v>
      </c>
      <c r="D20" s="41">
        <v>0</v>
      </c>
    </row>
    <row r="21" spans="1:4" x14ac:dyDescent="0.2">
      <c r="A21" s="6" t="s">
        <v>182</v>
      </c>
      <c r="B21" s="23"/>
      <c r="C21" s="41">
        <v>104576105</v>
      </c>
      <c r="D21" s="41">
        <v>0</v>
      </c>
    </row>
    <row r="22" spans="1:4" x14ac:dyDescent="0.2">
      <c r="A22" s="6" t="s">
        <v>183</v>
      </c>
      <c r="B22" s="23"/>
      <c r="C22" s="41">
        <v>227856012</v>
      </c>
      <c r="D22" s="47">
        <v>0</v>
      </c>
    </row>
    <row r="23" spans="1:4" s="1" customFormat="1" ht="15" x14ac:dyDescent="0.25">
      <c r="A23" s="9" t="s">
        <v>184</v>
      </c>
      <c r="B23" s="42">
        <v>4684552</v>
      </c>
      <c r="C23" s="22"/>
      <c r="D23" s="22"/>
    </row>
    <row r="24" spans="1:4" s="1" customFormat="1" ht="15" x14ac:dyDescent="0.25">
      <c r="A24" s="9" t="s">
        <v>185</v>
      </c>
      <c r="B24" s="22"/>
      <c r="C24" s="42">
        <v>5189656</v>
      </c>
      <c r="D24" s="42">
        <v>0</v>
      </c>
    </row>
    <row r="25" spans="1:4" x14ac:dyDescent="0.2">
      <c r="A25" s="6" t="s">
        <v>101</v>
      </c>
      <c r="B25" s="23"/>
      <c r="C25" s="41">
        <v>412380</v>
      </c>
      <c r="D25" s="41">
        <v>0</v>
      </c>
    </row>
    <row r="26" spans="1:4" x14ac:dyDescent="0.2">
      <c r="A26" s="6" t="s">
        <v>102</v>
      </c>
      <c r="B26" s="23"/>
      <c r="C26" s="41">
        <v>3223971</v>
      </c>
      <c r="D26" s="41">
        <v>0</v>
      </c>
    </row>
    <row r="27" spans="1:4" x14ac:dyDescent="0.2">
      <c r="A27" s="6" t="s">
        <v>103</v>
      </c>
      <c r="B27" s="23"/>
      <c r="C27" s="41">
        <v>0</v>
      </c>
      <c r="D27" s="41">
        <v>0</v>
      </c>
    </row>
    <row r="28" spans="1:4" x14ac:dyDescent="0.2">
      <c r="A28" s="6" t="s">
        <v>186</v>
      </c>
      <c r="B28" s="23"/>
      <c r="C28" s="41">
        <v>1553305</v>
      </c>
      <c r="D28" s="41">
        <v>0</v>
      </c>
    </row>
    <row r="29" spans="1:4" s="1" customFormat="1" ht="15" x14ac:dyDescent="0.25">
      <c r="A29" s="9" t="s">
        <v>187</v>
      </c>
      <c r="B29" s="42">
        <v>4684552</v>
      </c>
      <c r="C29" s="42">
        <v>1468565842</v>
      </c>
      <c r="D29" s="42">
        <v>0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88"/>
  <sheetViews>
    <sheetView workbookViewId="0">
      <selection activeCell="U122" sqref="U122"/>
    </sheetView>
  </sheetViews>
  <sheetFormatPr baseColWidth="10" defaultRowHeight="14.25" x14ac:dyDescent="0.2"/>
  <sheetData>
    <row r="1" spans="1:14" ht="15.75" x14ac:dyDescent="0.25">
      <c r="A1" s="5" t="s">
        <v>104</v>
      </c>
    </row>
    <row r="3" spans="1:14" ht="15" x14ac:dyDescent="0.25">
      <c r="A3" s="1" t="s">
        <v>228</v>
      </c>
    </row>
    <row r="9" spans="1:14" ht="15" x14ac:dyDescent="0.25">
      <c r="N9" s="35"/>
    </row>
    <row r="10" spans="1:14" x14ac:dyDescent="0.2">
      <c r="N10" s="36"/>
    </row>
    <row r="11" spans="1:14" x14ac:dyDescent="0.2">
      <c r="N11" s="36"/>
    </row>
    <row r="12" spans="1:14" x14ac:dyDescent="0.2">
      <c r="N12" s="36"/>
    </row>
    <row r="13" spans="1:14" x14ac:dyDescent="0.2">
      <c r="N13" s="36"/>
    </row>
    <row r="14" spans="1:14" x14ac:dyDescent="0.2">
      <c r="N14" s="36"/>
    </row>
    <row r="43" spans="1:14" x14ac:dyDescent="0.2">
      <c r="N43" s="36"/>
    </row>
    <row r="48" spans="1:14" ht="15" x14ac:dyDescent="0.25">
      <c r="A48" s="1" t="s">
        <v>229</v>
      </c>
    </row>
    <row r="54" spans="14:14" ht="15" x14ac:dyDescent="0.25">
      <c r="N54" s="35"/>
    </row>
    <row r="55" spans="14:14" x14ac:dyDescent="0.2">
      <c r="N55" s="36"/>
    </row>
    <row r="56" spans="14:14" x14ac:dyDescent="0.2">
      <c r="N56" s="36"/>
    </row>
    <row r="57" spans="14:14" x14ac:dyDescent="0.2">
      <c r="N57" s="36"/>
    </row>
    <row r="58" spans="14:14" x14ac:dyDescent="0.2">
      <c r="N58" s="36"/>
    </row>
    <row r="59" spans="14:14" x14ac:dyDescent="0.2">
      <c r="N59" s="36"/>
    </row>
    <row r="88" spans="14:14" x14ac:dyDescent="0.2">
      <c r="N88" s="36"/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Table des matières</vt:lpstr>
      <vt:lpstr>Données statistiques</vt:lpstr>
      <vt:lpstr>Places et occupation</vt:lpstr>
      <vt:lpstr>Clientèle</vt:lpstr>
      <vt:lpstr>Personnel</vt:lpstr>
      <vt:lpstr>Comptabilité</vt:lpstr>
      <vt:lpstr>Représentation cartographique</vt:lpstr>
    </vt:vector>
  </TitlesOfParts>
  <Company>Kanton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 Daniel, GSI-GS</dc:creator>
  <cp:lastModifiedBy>Hug Daniel, GSI-GS</cp:lastModifiedBy>
  <dcterms:created xsi:type="dcterms:W3CDTF">2023-08-04T11:03:09Z</dcterms:created>
  <dcterms:modified xsi:type="dcterms:W3CDTF">2024-11-29T12:57:02Z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4fdd986-87d9-48c6-acda-407b1ab5fef0_Enabled">
    <vt:lpwstr>true</vt:lpwstr>
  </property>
  <property fmtid="{D5CDD505-2E9C-101B-9397-08002B2CF9AE}" pid="3" name="MSIP_Label_74fdd986-87d9-48c6-acda-407b1ab5fef0_SetDate">
    <vt:lpwstr>2023-11-16T13:54:06Z</vt:lpwstr>
  </property>
  <property fmtid="{D5CDD505-2E9C-101B-9397-08002B2CF9AE}" pid="4" name="MSIP_Label_74fdd986-87d9-48c6-acda-407b1ab5fef0_Method">
    <vt:lpwstr>Standard</vt:lpwstr>
  </property>
  <property fmtid="{D5CDD505-2E9C-101B-9397-08002B2CF9AE}" pid="5" name="MSIP_Label_74fdd986-87d9-48c6-acda-407b1ab5fef0_Name">
    <vt:lpwstr>NICHT KLASSIFIZIERT</vt:lpwstr>
  </property>
  <property fmtid="{D5CDD505-2E9C-101B-9397-08002B2CF9AE}" pid="6" name="MSIP_Label_74fdd986-87d9-48c6-acda-407b1ab5fef0_SiteId">
    <vt:lpwstr>cb96f99a-a111-42d7-9f65-e111197ba4bb</vt:lpwstr>
  </property>
  <property fmtid="{D5CDD505-2E9C-101B-9397-08002B2CF9AE}" pid="7" name="MSIP_Label_74fdd986-87d9-48c6-acda-407b1ab5fef0_ActionId">
    <vt:lpwstr>cd020bc9-5235-45ac-b5db-2355e7ded068</vt:lpwstr>
  </property>
  <property fmtid="{D5CDD505-2E9C-101B-9397-08002B2CF9AE}" pid="8" name="MSIP_Label_74fdd986-87d9-48c6-acda-407b1ab5fef0_ContentBits">
    <vt:lpwstr>0</vt:lpwstr>
  </property>
</Properties>
</file>