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Q:\G_ZV_GS_GRULA\Statistikdaten\Daten_SPITEX\SPITEX_Daten_2024\Standard- und Basisauswertungen\"/>
    </mc:Choice>
  </mc:AlternateContent>
  <xr:revisionPtr revIDLastSave="0" documentId="13_ncr:1_{3657B9F7-B793-4FA4-A574-B5B6746DA02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Version d" sheetId="1" r:id="rId1"/>
  </sheets>
  <definedNames>
    <definedName name="_xlnm.Print_Area" localSheetId="0">'Version d'!$A$1:$M$96</definedName>
    <definedName name="Print_Area" localSheetId="0">'Version d'!$A$1:$M$96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1" i="1" l="1"/>
  <c r="C91" i="1"/>
  <c r="C90" i="1"/>
  <c r="E90" i="1"/>
  <c r="G90" i="1"/>
  <c r="C74" i="1"/>
  <c r="C75" i="1"/>
  <c r="C77" i="1"/>
  <c r="C78" i="1"/>
  <c r="C79" i="1"/>
  <c r="C80" i="1"/>
  <c r="C81" i="1"/>
  <c r="C82" i="1"/>
  <c r="C83" i="1"/>
  <c r="C84" i="1"/>
  <c r="C85" i="1"/>
  <c r="C86" i="1"/>
  <c r="C87" i="1"/>
  <c r="C88" i="1"/>
  <c r="C73" i="1"/>
  <c r="I75" i="1"/>
  <c r="I74" i="1"/>
  <c r="I73" i="1"/>
  <c r="C11" i="1"/>
  <c r="C12" i="1"/>
  <c r="C13" i="1"/>
  <c r="C14" i="1"/>
  <c r="C15" i="1"/>
  <c r="C16" i="1"/>
  <c r="C10" i="1"/>
</calcChain>
</file>

<file path=xl/sharedStrings.xml><?xml version="1.0" encoding="utf-8"?>
<sst xmlns="http://schemas.openxmlformats.org/spreadsheetml/2006/main" count="111" uniqueCount="68">
  <si>
    <t>Total</t>
  </si>
  <si>
    <r>
      <rPr>
        <b/>
        <sz val="10"/>
        <rFont val="Arial"/>
        <family val="2"/>
      </rPr>
      <t>exkl.</t>
    </r>
    <r>
      <rPr>
        <sz val="10"/>
        <rFont val="Arial"/>
        <family val="2"/>
      </rPr>
      <t xml:space="preserve"> 
Selbstständige Pflegefachpersonen</t>
    </r>
  </si>
  <si>
    <t>Selbstständige Pflegefachpersonen</t>
  </si>
  <si>
    <t>Anzahl Leistungserbringer</t>
  </si>
  <si>
    <t xml:space="preserve">davon: </t>
  </si>
  <si>
    <t>öffentl. Rechtliche Körperschaft</t>
  </si>
  <si>
    <t>Privatrechtlich. Gemeinützige Körperschaft</t>
  </si>
  <si>
    <t>Privatrechtlich. Erwerbswirtschaftl. Körperschaft</t>
  </si>
  <si>
    <t>Anzahl Leistungserbringer mit folgenden Angeboten</t>
  </si>
  <si>
    <t>Langzeitpflege</t>
  </si>
  <si>
    <t xml:space="preserve">sowie: </t>
  </si>
  <si>
    <t>Akut- und Übergangspflege</t>
  </si>
  <si>
    <t>Hauswirtschaft und Sozialbetreuung</t>
  </si>
  <si>
    <t>Mahlzeiten</t>
  </si>
  <si>
    <t>Weitere Leistungen</t>
  </si>
  <si>
    <t>Anzahl Personal</t>
  </si>
  <si>
    <t>Pflege</t>
  </si>
  <si>
    <t>Leitung und Administration</t>
  </si>
  <si>
    <t>Anzahl Vollzeitstellen</t>
  </si>
  <si>
    <t>Anzahl Klienten (Personen), welche Leistungen bezogen haben</t>
  </si>
  <si>
    <t>Frauen</t>
  </si>
  <si>
    <t>Männer</t>
  </si>
  <si>
    <t>0 bis 4 jährig</t>
  </si>
  <si>
    <t>5 bis 19 jährig</t>
  </si>
  <si>
    <t>20 bis 64 jährig</t>
  </si>
  <si>
    <t>65 bis 79 jährig</t>
  </si>
  <si>
    <t>80 jährig und älter</t>
  </si>
  <si>
    <t>Bezogene Leistungen</t>
  </si>
  <si>
    <t>Anzahl Klient/innen</t>
  </si>
  <si>
    <t>Verrechnete Stunden</t>
  </si>
  <si>
    <t>Stunden pro Klient/in</t>
  </si>
  <si>
    <t xml:space="preserve">Akut- und Übergangspflege </t>
  </si>
  <si>
    <t>Anzahl Mahlzeiten</t>
  </si>
  <si>
    <t>Mahlzeiten pro Klient/in</t>
  </si>
  <si>
    <t>Finanzen (in Mio. Franken)</t>
  </si>
  <si>
    <t>Total Ertrag</t>
  </si>
  <si>
    <t>Einnahmen aus Leistungen</t>
  </si>
  <si>
    <t>Einnahmen aus KLV Leistungen: Pflege gem. Art. 25a, Abs.1, KVG sowie aus Akut-&amp; Übergangspflege</t>
  </si>
  <si>
    <t xml:space="preserve">  davon</t>
  </si>
  <si>
    <t xml:space="preserve">      Versicherer</t>
  </si>
  <si>
    <t xml:space="preserve">      Kantone</t>
  </si>
  <si>
    <t xml:space="preserve">      Gemeinde</t>
  </si>
  <si>
    <t>Übrige Einnahmen (Beiträge, Spenden)</t>
  </si>
  <si>
    <t>Total Aufwand</t>
  </si>
  <si>
    <t>Personalkosten</t>
  </si>
  <si>
    <t>Betriebskosten</t>
  </si>
  <si>
    <t>Quelle:</t>
  </si>
  <si>
    <t>Auswertungen:</t>
  </si>
  <si>
    <t>Gesundheits-, Sozial- und Integrationsdirektion, Generalsekretariat, Digital Management, Data Analytics</t>
  </si>
  <si>
    <t>Anbieter nur für Kinderspitex</t>
  </si>
  <si>
    <t>Anbieter nur für In-House (Alterswohnungen)</t>
  </si>
  <si>
    <t>Bemerkungen:</t>
  </si>
  <si>
    <t>Selbstständige Pflegefachpersonen*</t>
  </si>
  <si>
    <t>Verrechnete Stunden vgl. Vorjahr</t>
  </si>
  <si>
    <r>
      <t>Beiträge der öffentlichen Hand (</t>
    </r>
    <r>
      <rPr>
        <b/>
        <u/>
        <sz val="10"/>
        <rFont val="Arial"/>
        <family val="2"/>
      </rPr>
      <t>nicht</t>
    </r>
    <r>
      <rPr>
        <b/>
        <sz val="10"/>
        <rFont val="Arial"/>
        <family val="2"/>
      </rPr>
      <t xml:space="preserve"> gem. Art. 7a, KLV)</t>
    </r>
  </si>
  <si>
    <t>Ergebnis</t>
  </si>
  <si>
    <t>Total Ertrag - Total Aufwand</t>
  </si>
  <si>
    <t>Ergebnis in % Total Ertrag</t>
  </si>
  <si>
    <t xml:space="preserve">      KlientInnen</t>
  </si>
  <si>
    <t>exkl. 
Selbstständige Pflegefachpersonen</t>
  </si>
  <si>
    <t>* Selbständige Pflegefachpersonen werden ab einem Leistungsvolumen von 250 Stunden pro Jahr erfasst.</t>
  </si>
  <si>
    <t>Anzahl Klienten (Fälle), welche KVG-Leistungen bezogen haben</t>
  </si>
  <si>
    <t>Anzahl Klienten (Fälle), welche KVG-Leistungen bezogen haben
nach Altersgruppen</t>
  </si>
  <si>
    <t>BFS, Statistik der Hilfe und Pflege zu Hause SPITEX, Daten 2023 und 2024, Kanton Bern</t>
  </si>
  <si>
    <t xml:space="preserve"> -  </t>
  </si>
  <si>
    <t>Hauswirtschaft + sozialbetreuerische Leistungen</t>
  </si>
  <si>
    <t xml:space="preserve">Weitere Leistungen </t>
  </si>
  <si>
    <t>Mahlzeitendienst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</si>
</sst>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64" formatCode="@\ *."/>
    <numFmt numFmtId="165" formatCode="_ * #,##0_ ;_ * \-#,##0_ ;_ * &quot;-&quot;??_ ;_ @_ "/>
    <numFmt numFmtId="166" formatCode="_ * #,##0.0_ ;_ * \-#,##0.0_ ;_ * &quot;-&quot;??_ ;_ @_ "/>
    <numFmt numFmtId="167" formatCode="#,##0.0_ ;\-#,##0.0\ "/>
    <numFmt numFmtId="168" formatCode="0.0%"/>
    <numFmt numFmtId="169" formatCode="0.0"/>
  </numFmts>
  <fonts count="27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8"/>
      <color theme="1"/>
      <name val="Calibri"/>
      <family val="2"/>
    </font>
    <font>
      <sz val="10"/>
      <color theme="1"/>
      <name val="Calibri"/>
      <family val="2"/>
    </font>
    <font>
      <sz val="10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b/>
      <u/>
      <sz val="10"/>
      <name val="Arial"/>
      <family val="2"/>
    </font>
    <font>
      <b/>
      <sz val="1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8" fillId="0" borderId="0"/>
    <xf numFmtId="0" fontId="9" fillId="0" borderId="0" applyNumberFormat="0" applyFill="0" applyBorder="0" applyAlignment="0" applyProtection="0"/>
    <xf numFmtId="0" fontId="10" fillId="0" borderId="1" applyNumberFormat="0" applyFill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0" applyNumberFormat="0" applyBorder="0" applyAlignment="0" applyProtection="0"/>
    <xf numFmtId="0" fontId="16" fillId="7" borderId="4" applyNumberFormat="0" applyAlignment="0" applyProtection="0"/>
    <xf numFmtId="0" fontId="17" fillId="8" borderId="5" applyNumberFormat="0" applyAlignment="0" applyProtection="0"/>
    <xf numFmtId="0" fontId="18" fillId="8" borderId="4" applyNumberFormat="0" applyAlignment="0" applyProtection="0"/>
    <xf numFmtId="0" fontId="19" fillId="0" borderId="6" applyNumberFormat="0" applyFill="0" applyAlignment="0" applyProtection="0"/>
    <xf numFmtId="0" fontId="20" fillId="9" borderId="7" applyNumberFormat="0" applyAlignment="0" applyProtection="0"/>
    <xf numFmtId="0" fontId="21" fillId="0" borderId="0" applyNumberFormat="0" applyFill="0" applyBorder="0" applyAlignment="0" applyProtection="0"/>
    <xf numFmtId="0" fontId="1" fillId="10" borderId="8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2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4" fillId="34" borderId="0" applyNumberFormat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104">
    <xf numFmtId="0" fontId="0" fillId="0" borderId="0" xfId="0"/>
    <xf numFmtId="0" fontId="2" fillId="0" borderId="0" xfId="2" applyNumberFormat="1" applyFont="1" applyFill="1"/>
    <xf numFmtId="0" fontId="3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0" xfId="0" applyFont="1" applyFill="1" applyAlignment="1">
      <alignment wrapText="1"/>
    </xf>
    <xf numFmtId="0" fontId="5" fillId="2" borderId="0" xfId="0" applyFont="1" applyFill="1" applyAlignment="1">
      <alignment wrapText="1"/>
    </xf>
    <xf numFmtId="0" fontId="2" fillId="3" borderId="0" xfId="0" applyFont="1" applyFill="1" applyAlignment="1">
      <alignment wrapText="1"/>
    </xf>
    <xf numFmtId="0" fontId="5" fillId="0" borderId="0" xfId="0" applyFont="1" applyFill="1" applyAlignment="1">
      <alignment wrapText="1"/>
    </xf>
    <xf numFmtId="0" fontId="5" fillId="3" borderId="0" xfId="0" applyFont="1" applyFill="1" applyAlignment="1">
      <alignment wrapText="1"/>
    </xf>
    <xf numFmtId="0" fontId="4" fillId="0" borderId="0" xfId="2" applyNumberFormat="1" applyFont="1" applyFill="1"/>
    <xf numFmtId="0" fontId="5" fillId="0" borderId="0" xfId="0" applyFont="1" applyFill="1"/>
    <xf numFmtId="0" fontId="0" fillId="0" borderId="0" xfId="0" applyFill="1"/>
    <xf numFmtId="0" fontId="4" fillId="0" borderId="0" xfId="2" applyNumberFormat="1" applyFont="1" applyFill="1" applyBorder="1" applyAlignment="1">
      <alignment horizontal="right"/>
    </xf>
    <xf numFmtId="0" fontId="4" fillId="0" borderId="0" xfId="2" applyNumberFormat="1" applyFont="1" applyFill="1" applyBorder="1"/>
    <xf numFmtId="165" fontId="4" fillId="2" borderId="0" xfId="1" applyNumberFormat="1" applyFont="1" applyFill="1" applyBorder="1" applyAlignment="1">
      <alignment horizontal="right"/>
    </xf>
    <xf numFmtId="165" fontId="4" fillId="0" borderId="0" xfId="1" applyNumberFormat="1" applyFont="1" applyFill="1" applyBorder="1"/>
    <xf numFmtId="165" fontId="4" fillId="3" borderId="0" xfId="1" applyNumberFormat="1" applyFont="1" applyFill="1" applyBorder="1"/>
    <xf numFmtId="0" fontId="2" fillId="0" borderId="0" xfId="2" applyNumberFormat="1" applyFont="1" applyFill="1" applyAlignment="1">
      <alignment horizontal="right"/>
    </xf>
    <xf numFmtId="165" fontId="2" fillId="2" borderId="0" xfId="1" applyNumberFormat="1" applyFont="1" applyFill="1" applyAlignment="1">
      <alignment horizontal="right"/>
    </xf>
    <xf numFmtId="165" fontId="2" fillId="2" borderId="0" xfId="1" applyNumberFormat="1" applyFont="1" applyFill="1"/>
    <xf numFmtId="165" fontId="2" fillId="0" borderId="0" xfId="1" applyNumberFormat="1" applyFont="1" applyFill="1"/>
    <xf numFmtId="165" fontId="2" fillId="3" borderId="0" xfId="1" applyNumberFormat="1" applyFont="1" applyFill="1"/>
    <xf numFmtId="165" fontId="2" fillId="2" borderId="0" xfId="1" applyNumberFormat="1" applyFont="1" applyFill="1" applyBorder="1"/>
    <xf numFmtId="165" fontId="2" fillId="3" borderId="0" xfId="1" applyNumberFormat="1" applyFont="1" applyFill="1" applyBorder="1"/>
    <xf numFmtId="165" fontId="2" fillId="0" borderId="0" xfId="1" applyNumberFormat="1" applyFont="1" applyFill="1" applyBorder="1" applyAlignment="1">
      <alignment wrapText="1"/>
    </xf>
    <xf numFmtId="165" fontId="2" fillId="2" borderId="0" xfId="1" applyNumberFormat="1" applyFont="1" applyFill="1" applyBorder="1" applyAlignment="1">
      <alignment wrapText="1"/>
    </xf>
    <xf numFmtId="165" fontId="2" fillId="3" borderId="0" xfId="1" applyNumberFormat="1" applyFont="1" applyFill="1" applyBorder="1" applyAlignment="1">
      <alignment horizontal="right" wrapText="1"/>
    </xf>
    <xf numFmtId="165" fontId="2" fillId="3" borderId="0" xfId="1" applyNumberFormat="1" applyFont="1" applyFill="1" applyBorder="1" applyAlignment="1">
      <alignment wrapText="1"/>
    </xf>
    <xf numFmtId="0" fontId="2" fillId="0" borderId="0" xfId="2" applyNumberFormat="1" applyFont="1" applyFill="1" applyBorder="1"/>
    <xf numFmtId="165" fontId="2" fillId="0" borderId="0" xfId="1" applyNumberFormat="1" applyFont="1" applyFill="1" applyBorder="1"/>
    <xf numFmtId="0" fontId="4" fillId="0" borderId="0" xfId="2" applyNumberFormat="1" applyFont="1" applyFill="1" applyAlignment="1">
      <alignment horizontal="right"/>
    </xf>
    <xf numFmtId="165" fontId="4" fillId="2" borderId="0" xfId="1" applyNumberFormat="1" applyFont="1" applyFill="1"/>
    <xf numFmtId="165" fontId="4" fillId="0" borderId="0" xfId="1" applyNumberFormat="1" applyFont="1" applyFill="1"/>
    <xf numFmtId="165" fontId="4" fillId="3" borderId="0" xfId="1" applyNumberFormat="1" applyFont="1" applyFill="1"/>
    <xf numFmtId="166" fontId="4" fillId="2" borderId="0" xfId="1" applyNumberFormat="1" applyFont="1" applyFill="1"/>
    <xf numFmtId="166" fontId="4" fillId="0" borderId="0" xfId="1" applyNumberFormat="1" applyFont="1" applyFill="1"/>
    <xf numFmtId="166" fontId="0" fillId="0" borderId="0" xfId="0" applyNumberFormat="1"/>
    <xf numFmtId="166" fontId="4" fillId="3" borderId="0" xfId="1" applyNumberFormat="1" applyFont="1" applyFill="1"/>
    <xf numFmtId="166" fontId="2" fillId="2" borderId="0" xfId="1" applyNumberFormat="1" applyFont="1" applyFill="1"/>
    <xf numFmtId="166" fontId="2" fillId="0" borderId="0" xfId="1" applyNumberFormat="1" applyFont="1" applyFill="1"/>
    <xf numFmtId="166" fontId="2" fillId="3" borderId="0" xfId="1" applyNumberFormat="1" applyFont="1" applyFill="1"/>
    <xf numFmtId="166" fontId="2" fillId="2" borderId="0" xfId="1" applyNumberFormat="1" applyFont="1" applyFill="1" applyBorder="1"/>
    <xf numFmtId="166" fontId="2" fillId="0" borderId="0" xfId="1" applyNumberFormat="1" applyFont="1" applyFill="1" applyBorder="1"/>
    <xf numFmtId="166" fontId="2" fillId="3" borderId="0" xfId="1" applyNumberFormat="1" applyFont="1" applyFill="1" applyBorder="1"/>
    <xf numFmtId="0" fontId="0" fillId="0" borderId="0" xfId="0" applyNumberFormat="1" applyFill="1"/>
    <xf numFmtId="165" fontId="4" fillId="2" borderId="0" xfId="1" applyNumberFormat="1" applyFont="1" applyFill="1" applyBorder="1"/>
    <xf numFmtId="0" fontId="2" fillId="0" borderId="0" xfId="0" applyFont="1" applyFill="1" applyAlignment="1">
      <alignment wrapText="1"/>
    </xf>
    <xf numFmtId="0" fontId="2" fillId="0" borderId="0" xfId="0" applyNumberFormat="1" applyFont="1" applyFill="1"/>
    <xf numFmtId="0" fontId="2" fillId="0" borderId="0" xfId="0" applyNumberFormat="1" applyFont="1" applyFill="1" applyBorder="1"/>
    <xf numFmtId="0" fontId="1" fillId="0" borderId="0" xfId="0" applyNumberFormat="1" applyFont="1" applyFill="1"/>
    <xf numFmtId="166" fontId="4" fillId="0" borderId="0" xfId="1" applyNumberFormat="1" applyFont="1" applyFill="1" applyAlignment="1">
      <alignment wrapText="1"/>
    </xf>
    <xf numFmtId="166" fontId="4" fillId="3" borderId="0" xfId="1" applyNumberFormat="1" applyFont="1" applyFill="1" applyAlignment="1">
      <alignment wrapText="1"/>
    </xf>
    <xf numFmtId="0" fontId="2" fillId="0" borderId="0" xfId="2" quotePrefix="1" applyNumberFormat="1" applyFont="1" applyFill="1"/>
    <xf numFmtId="166" fontId="2" fillId="0" borderId="0" xfId="1" quotePrefix="1" applyNumberFormat="1" applyFont="1" applyFill="1"/>
    <xf numFmtId="166" fontId="2" fillId="3" borderId="0" xfId="1" quotePrefix="1" applyNumberFormat="1" applyFont="1" applyFill="1"/>
    <xf numFmtId="166" fontId="0" fillId="0" borderId="0" xfId="1" applyNumberFormat="1" applyFont="1"/>
    <xf numFmtId="164" fontId="2" fillId="0" borderId="0" xfId="2" applyNumberFormat="1" applyFont="1" applyFill="1" applyBorder="1"/>
    <xf numFmtId="0" fontId="5" fillId="0" borderId="0" xfId="0" applyNumberFormat="1" applyFont="1" applyFill="1" applyAlignment="1">
      <alignment vertical="center" readingOrder="1"/>
    </xf>
    <xf numFmtId="0" fontId="2" fillId="0" borderId="0" xfId="2" applyFont="1" applyFill="1"/>
    <xf numFmtId="0" fontId="5" fillId="0" borderId="0" xfId="0" applyFont="1"/>
    <xf numFmtId="0" fontId="5" fillId="0" borderId="0" xfId="0" applyFont="1" applyFill="1" applyAlignment="1">
      <alignment horizontal="right"/>
    </xf>
    <xf numFmtId="0" fontId="6" fillId="0" borderId="0" xfId="0" applyNumberFormat="1" applyFont="1" applyFill="1" applyAlignment="1">
      <alignment vertical="center" readingOrder="1"/>
    </xf>
    <xf numFmtId="0" fontId="7" fillId="0" borderId="0" xfId="0" applyFont="1" applyFill="1" applyAlignment="1">
      <alignment vertical="center" readingOrder="1"/>
    </xf>
    <xf numFmtId="0" fontId="2" fillId="0" borderId="0" xfId="2" applyNumberFormat="1" applyFill="1"/>
    <xf numFmtId="165" fontId="0" fillId="0" borderId="0" xfId="1" applyNumberFormat="1" applyFont="1" applyFill="1"/>
    <xf numFmtId="0" fontId="8" fillId="0" borderId="0" xfId="3"/>
    <xf numFmtId="166" fontId="5" fillId="0" borderId="0" xfId="0" applyNumberFormat="1" applyFont="1" applyFill="1"/>
    <xf numFmtId="165" fontId="3" fillId="2" borderId="0" xfId="0" applyNumberFormat="1" applyFont="1" applyFill="1"/>
    <xf numFmtId="167" fontId="0" fillId="0" borderId="0" xfId="1" applyNumberFormat="1" applyFont="1"/>
    <xf numFmtId="165" fontId="4" fillId="3" borderId="0" xfId="1" applyNumberFormat="1" applyFont="1" applyFill="1" applyBorder="1" applyAlignment="1">
      <alignment horizontal="right"/>
    </xf>
    <xf numFmtId="165" fontId="2" fillId="3" borderId="0" xfId="1" applyNumberFormat="1" applyFont="1" applyFill="1" applyAlignment="1">
      <alignment horizontal="right"/>
    </xf>
    <xf numFmtId="165" fontId="3" fillId="3" borderId="0" xfId="0" applyNumberFormat="1" applyFont="1" applyFill="1"/>
    <xf numFmtId="0" fontId="2" fillId="0" borderId="0" xfId="45"/>
    <xf numFmtId="168" fontId="2" fillId="3" borderId="0" xfId="1" applyNumberFormat="1" applyFont="1" applyFill="1"/>
    <xf numFmtId="168" fontId="2" fillId="2" borderId="0" xfId="1" applyNumberFormat="1" applyFont="1" applyFill="1"/>
    <xf numFmtId="0" fontId="3" fillId="0" borderId="0" xfId="0" applyNumberFormat="1" applyFont="1" applyFill="1"/>
    <xf numFmtId="168" fontId="2" fillId="2" borderId="0" xfId="46" quotePrefix="1" applyNumberFormat="1" applyFont="1" applyFill="1"/>
    <xf numFmtId="168" fontId="0" fillId="0" borderId="0" xfId="46" applyNumberFormat="1" applyFont="1"/>
    <xf numFmtId="168" fontId="2" fillId="0" borderId="0" xfId="46" quotePrefix="1" applyNumberFormat="1" applyFont="1" applyFill="1"/>
    <xf numFmtId="168" fontId="2" fillId="3" borderId="0" xfId="46" quotePrefix="1" applyNumberFormat="1" applyFont="1" applyFill="1"/>
    <xf numFmtId="0" fontId="23" fillId="0" borderId="0" xfId="0" applyFont="1"/>
    <xf numFmtId="0" fontId="4" fillId="0" borderId="0" xfId="2" applyNumberFormat="1" applyFont="1" applyFill="1" applyAlignment="1">
      <alignment horizontal="left" wrapText="1"/>
    </xf>
    <xf numFmtId="165" fontId="0" fillId="0" borderId="0" xfId="0" applyNumberFormat="1"/>
    <xf numFmtId="169" fontId="2" fillId="2" borderId="0" xfId="1" applyNumberFormat="1" applyFont="1" applyFill="1"/>
    <xf numFmtId="3" fontId="4" fillId="2" borderId="0" xfId="1" applyNumberFormat="1" applyFont="1" applyFill="1"/>
    <xf numFmtId="0" fontId="4" fillId="0" borderId="0" xfId="2" quotePrefix="1" applyNumberFormat="1" applyFont="1" applyFill="1"/>
    <xf numFmtId="0" fontId="4" fillId="0" borderId="0" xfId="0" applyNumberFormat="1" applyFont="1" applyFill="1" applyAlignment="1">
      <alignment wrapText="1"/>
    </xf>
    <xf numFmtId="166" fontId="4" fillId="0" borderId="0" xfId="1" quotePrefix="1" applyNumberFormat="1" applyFont="1" applyFill="1"/>
    <xf numFmtId="166" fontId="4" fillId="3" borderId="0" xfId="1" quotePrefix="1" applyNumberFormat="1" applyFont="1" applyFill="1"/>
    <xf numFmtId="0" fontId="3" fillId="0" borderId="0" xfId="0" applyFont="1" applyFill="1"/>
    <xf numFmtId="0" fontId="26" fillId="0" borderId="0" xfId="0" applyFont="1"/>
    <xf numFmtId="0" fontId="4" fillId="0" borderId="0" xfId="0" applyFont="1" applyFill="1"/>
    <xf numFmtId="169" fontId="3" fillId="2" borderId="0" xfId="0" applyNumberFormat="1" applyFont="1" applyFill="1"/>
    <xf numFmtId="169" fontId="4" fillId="2" borderId="0" xfId="1" applyNumberFormat="1" applyFont="1" applyFill="1"/>
    <xf numFmtId="169" fontId="4" fillId="2" borderId="0" xfId="1" applyNumberFormat="1" applyFont="1" applyFill="1" applyAlignment="1">
      <alignment wrapText="1"/>
    </xf>
    <xf numFmtId="169" fontId="2" fillId="2" borderId="0" xfId="1" quotePrefix="1" applyNumberFormat="1" applyFont="1" applyFill="1"/>
    <xf numFmtId="169" fontId="4" fillId="2" borderId="0" xfId="1" quotePrefix="1" applyNumberFormat="1" applyFont="1" applyFill="1"/>
    <xf numFmtId="169" fontId="2" fillId="2" borderId="0" xfId="1" applyNumberFormat="1" applyFont="1" applyFill="1" applyBorder="1"/>
    <xf numFmtId="169" fontId="5" fillId="2" borderId="0" xfId="0" applyNumberFormat="1" applyFont="1" applyFill="1"/>
    <xf numFmtId="43" fontId="0" fillId="0" borderId="0" xfId="0" applyNumberFormat="1"/>
    <xf numFmtId="10" fontId="0" fillId="0" borderId="0" xfId="0" applyNumberFormat="1"/>
    <xf numFmtId="168" fontId="0" fillId="0" borderId="0" xfId="0" applyNumberFormat="1"/>
    <xf numFmtId="165" fontId="0" fillId="0" borderId="0" xfId="0" applyNumberFormat="1" applyFill="1"/>
  </cellXfs>
  <cellStyles count="47">
    <cellStyle name="20 % - Akzent1" xfId="22" builtinId="30" customBuiltin="1"/>
    <cellStyle name="20 % - Akzent2" xfId="26" builtinId="34" customBuiltin="1"/>
    <cellStyle name="20 % - Akzent3" xfId="30" builtinId="38" customBuiltin="1"/>
    <cellStyle name="20 % - Akzent4" xfId="34" builtinId="42" customBuiltin="1"/>
    <cellStyle name="20 % - Akzent5" xfId="38" builtinId="46" customBuiltin="1"/>
    <cellStyle name="20 % - Akzent6" xfId="42" builtinId="50" customBuiltin="1"/>
    <cellStyle name="40 % - Akzent1" xfId="23" builtinId="31" customBuiltin="1"/>
    <cellStyle name="40 % - Akzent2" xfId="27" builtinId="35" customBuiltin="1"/>
    <cellStyle name="40 % - Akzent3" xfId="31" builtinId="39" customBuiltin="1"/>
    <cellStyle name="40 % - Akzent4" xfId="35" builtinId="43" customBuiltin="1"/>
    <cellStyle name="40 % - Akzent5" xfId="39" builtinId="47" customBuiltin="1"/>
    <cellStyle name="40 % - Akzent6" xfId="43" builtinId="51" customBuiltin="1"/>
    <cellStyle name="60 % - Akzent1" xfId="24" builtinId="32" customBuiltin="1"/>
    <cellStyle name="60 % - Akzent2" xfId="28" builtinId="36" customBuiltin="1"/>
    <cellStyle name="60 % - Akzent3" xfId="32" builtinId="40" customBuiltin="1"/>
    <cellStyle name="60 % - Akzent4" xfId="36" builtinId="44" customBuiltin="1"/>
    <cellStyle name="60 % - Akzent5" xfId="40" builtinId="48" customBuiltin="1"/>
    <cellStyle name="60 % - Akzent6" xfId="44" builtinId="52" customBuiltin="1"/>
    <cellStyle name="Akzent1" xfId="21" builtinId="29" customBuiltin="1"/>
    <cellStyle name="Akzent2" xfId="25" builtinId="33" customBuiltin="1"/>
    <cellStyle name="Akzent3" xfId="29" builtinId="37" customBuiltin="1"/>
    <cellStyle name="Akzent4" xfId="33" builtinId="41" customBuiltin="1"/>
    <cellStyle name="Akzent5" xfId="37" builtinId="45" customBuiltin="1"/>
    <cellStyle name="Akzent6" xfId="41" builtinId="49" customBuiltin="1"/>
    <cellStyle name="Ausgabe" xfId="13" builtinId="21" customBuiltin="1"/>
    <cellStyle name="Berechnung" xfId="14" builtinId="22" customBuiltin="1"/>
    <cellStyle name="Eingabe" xfId="12" builtinId="20" customBuiltin="1"/>
    <cellStyle name="Ergebnis" xfId="20" builtinId="25" customBuiltin="1"/>
    <cellStyle name="Erklärender Text" xfId="19" builtinId="53" customBuiltin="1"/>
    <cellStyle name="Gut" xfId="9" builtinId="26" customBuiltin="1"/>
    <cellStyle name="Komma" xfId="1" builtinId="3"/>
    <cellStyle name="Neutral" xfId="11" builtinId="28" customBuiltin="1"/>
    <cellStyle name="Notiz" xfId="18" builtinId="10" customBuiltin="1"/>
    <cellStyle name="Prozent" xfId="46" builtinId="5"/>
    <cellStyle name="Schlecht" xfId="10" builtinId="27" customBuiltin="1"/>
    <cellStyle name="Standard" xfId="0" builtinId="0"/>
    <cellStyle name="Standard 2" xfId="2" xr:uid="{00000000-0005-0000-0000-000024000000}"/>
    <cellStyle name="Standard_Version d" xfId="3" xr:uid="{00000000-0005-0000-0000-000025000000}"/>
    <cellStyle name="Standard_Version d_1" xfId="45" xr:uid="{00000000-0005-0000-0000-000026000000}"/>
    <cellStyle name="Überschrift" xfId="4" builtinId="15" customBuiltin="1"/>
    <cellStyle name="Überschrift 1" xfId="5" builtinId="16" customBuiltin="1"/>
    <cellStyle name="Überschrift 2" xfId="6" builtinId="17" customBuiltin="1"/>
    <cellStyle name="Überschrift 3" xfId="7" builtinId="18" customBuiltin="1"/>
    <cellStyle name="Überschrift 4" xfId="8" builtinId="19" customBuiltin="1"/>
    <cellStyle name="Verknüpfte Zelle" xfId="15" builtinId="24" customBuiltin="1"/>
    <cellStyle name="Warnender Text" xfId="17" builtinId="11" customBuiltin="1"/>
    <cellStyle name="Zelle überprüfen" xfId="16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112"/>
  <sheetViews>
    <sheetView tabSelected="1" zoomScale="85" zoomScaleNormal="85" workbookViewId="0">
      <pane ySplit="2" topLeftCell="A3" activePane="bottomLeft" state="frozenSplit"/>
      <selection pane="bottomLeft" activeCell="X1" sqref="X1"/>
    </sheetView>
  </sheetViews>
  <sheetFormatPr baseColWidth="10" defaultRowHeight="14.25" x14ac:dyDescent="0.2"/>
  <cols>
    <col min="1" max="1" width="12.875" style="45" customWidth="1"/>
    <col min="2" max="2" width="45.625" style="45" customWidth="1"/>
    <col min="3" max="3" width="13.25" style="11" customWidth="1"/>
    <col min="4" max="4" width="0.875" customWidth="1"/>
    <col min="5" max="5" width="16.25" style="11" customWidth="1"/>
    <col min="6" max="6" width="1" style="11" customWidth="1"/>
    <col min="7" max="7" width="16.25" style="11" customWidth="1"/>
    <col min="8" max="8" width="2" customWidth="1"/>
    <col min="9" max="9" width="12" style="11" customWidth="1"/>
    <col min="10" max="10" width="0.875" customWidth="1"/>
    <col min="11" max="11" width="16.75" style="11" customWidth="1"/>
    <col min="12" max="12" width="1" style="11" customWidth="1"/>
    <col min="13" max="13" width="16.625" style="11" customWidth="1"/>
  </cols>
  <sheetData>
    <row r="1" spans="1:13" ht="15" customHeight="1" x14ac:dyDescent="0.2">
      <c r="A1" s="1"/>
      <c r="B1" s="1"/>
      <c r="C1" s="2">
        <v>2024</v>
      </c>
      <c r="E1" s="2">
        <v>2024</v>
      </c>
      <c r="F1"/>
      <c r="G1" s="2">
        <v>2024</v>
      </c>
      <c r="I1" s="3">
        <v>2023</v>
      </c>
      <c r="K1" s="3">
        <v>2023</v>
      </c>
      <c r="L1"/>
      <c r="M1" s="3">
        <v>2023</v>
      </c>
    </row>
    <row r="2" spans="1:13" ht="40.700000000000003" customHeight="1" x14ac:dyDescent="0.2">
      <c r="A2" s="1"/>
      <c r="B2" s="1"/>
      <c r="C2" s="2" t="s">
        <v>0</v>
      </c>
      <c r="E2" s="5" t="s">
        <v>1</v>
      </c>
      <c r="F2"/>
      <c r="G2" s="6" t="s">
        <v>52</v>
      </c>
      <c r="H2" s="4"/>
      <c r="I2" s="3" t="s">
        <v>0</v>
      </c>
      <c r="K2" s="7" t="s">
        <v>59</v>
      </c>
      <c r="L2"/>
      <c r="M2" s="9" t="s">
        <v>52</v>
      </c>
    </row>
    <row r="3" spans="1:13" ht="12.75" customHeight="1" x14ac:dyDescent="0.2">
      <c r="A3" s="10" t="s">
        <v>3</v>
      </c>
      <c r="B3" s="1"/>
    </row>
    <row r="4" spans="1:13" x14ac:dyDescent="0.2">
      <c r="A4" s="13" t="s">
        <v>0</v>
      </c>
      <c r="B4" s="14"/>
      <c r="C4" s="15">
        <v>374</v>
      </c>
      <c r="E4" s="68">
        <v>197</v>
      </c>
      <c r="F4" s="16"/>
      <c r="G4" s="46">
        <v>177</v>
      </c>
      <c r="I4" s="70">
        <v>364</v>
      </c>
      <c r="K4" s="72">
        <v>181</v>
      </c>
      <c r="L4" s="16"/>
      <c r="M4" s="17">
        <v>183</v>
      </c>
    </row>
    <row r="5" spans="1:13" x14ac:dyDescent="0.2">
      <c r="A5" s="18" t="s">
        <v>4</v>
      </c>
      <c r="B5" s="1" t="s">
        <v>5</v>
      </c>
      <c r="C5" s="19">
        <v>8</v>
      </c>
      <c r="E5" s="19">
        <v>8</v>
      </c>
      <c r="F5" s="21"/>
      <c r="G5" s="21"/>
      <c r="I5" s="71">
        <v>9</v>
      </c>
      <c r="K5" s="71">
        <v>9</v>
      </c>
      <c r="L5" s="21"/>
      <c r="M5" s="21"/>
    </row>
    <row r="6" spans="1:13" x14ac:dyDescent="0.2">
      <c r="A6" s="18" t="s">
        <v>4</v>
      </c>
      <c r="B6" s="1" t="s">
        <v>6</v>
      </c>
      <c r="C6" s="19">
        <v>64</v>
      </c>
      <c r="E6" s="19">
        <v>64</v>
      </c>
      <c r="F6" s="21"/>
      <c r="G6" s="21"/>
      <c r="I6" s="71">
        <v>59</v>
      </c>
      <c r="K6" s="71">
        <v>59</v>
      </c>
      <c r="L6" s="21"/>
      <c r="M6" s="21"/>
    </row>
    <row r="7" spans="1:13" x14ac:dyDescent="0.2">
      <c r="A7" s="18" t="s">
        <v>4</v>
      </c>
      <c r="B7" s="1" t="s">
        <v>7</v>
      </c>
      <c r="C7" s="19">
        <v>125</v>
      </c>
      <c r="E7" s="19">
        <v>125</v>
      </c>
      <c r="F7" s="21"/>
      <c r="G7" s="21"/>
      <c r="I7" s="71">
        <v>113</v>
      </c>
      <c r="K7" s="71">
        <v>113</v>
      </c>
      <c r="L7" s="21"/>
      <c r="M7" s="21"/>
    </row>
    <row r="8" spans="1:13" x14ac:dyDescent="0.2">
      <c r="A8" s="18" t="s">
        <v>4</v>
      </c>
      <c r="B8" s="1" t="s">
        <v>2</v>
      </c>
      <c r="C8" s="26">
        <v>177</v>
      </c>
      <c r="E8" s="25"/>
      <c r="F8" s="25"/>
      <c r="G8" s="26">
        <v>177</v>
      </c>
      <c r="I8" s="27">
        <v>183</v>
      </c>
      <c r="K8" s="25"/>
      <c r="L8" s="25"/>
      <c r="M8" s="28">
        <v>183</v>
      </c>
    </row>
    <row r="9" spans="1:13" x14ac:dyDescent="0.2">
      <c r="A9" s="10" t="s">
        <v>8</v>
      </c>
      <c r="B9" s="1"/>
    </row>
    <row r="10" spans="1:13" ht="15" customHeight="1" x14ac:dyDescent="0.25">
      <c r="A10" s="10"/>
      <c r="B10" s="1" t="s">
        <v>9</v>
      </c>
      <c r="C10" s="32">
        <f>E10+G10</f>
        <v>374</v>
      </c>
      <c r="D10" s="81"/>
      <c r="E10" s="32">
        <v>197</v>
      </c>
      <c r="F10" s="33"/>
      <c r="G10" s="32">
        <v>177</v>
      </c>
      <c r="H10" s="81"/>
      <c r="I10" s="34">
        <v>364</v>
      </c>
      <c r="J10" s="81"/>
      <c r="K10" s="34">
        <v>181</v>
      </c>
      <c r="L10" s="33"/>
      <c r="M10" s="34">
        <v>183</v>
      </c>
    </row>
    <row r="11" spans="1:13" x14ac:dyDescent="0.2">
      <c r="A11" s="18" t="s">
        <v>10</v>
      </c>
      <c r="B11" s="1" t="s">
        <v>11</v>
      </c>
      <c r="C11" s="20">
        <f t="shared" ref="C11:C16" si="0">E11+G11</f>
        <v>1</v>
      </c>
      <c r="E11" s="20">
        <v>1</v>
      </c>
      <c r="F11" s="21"/>
      <c r="G11" s="20">
        <v>0</v>
      </c>
      <c r="I11" s="22">
        <v>0</v>
      </c>
      <c r="K11" s="22">
        <v>0</v>
      </c>
      <c r="L11" s="21"/>
      <c r="M11" s="22">
        <v>0</v>
      </c>
    </row>
    <row r="12" spans="1:13" x14ac:dyDescent="0.2">
      <c r="A12" s="18" t="s">
        <v>10</v>
      </c>
      <c r="B12" s="1" t="s">
        <v>12</v>
      </c>
      <c r="C12" s="20">
        <f t="shared" si="0"/>
        <v>112</v>
      </c>
      <c r="E12" s="20">
        <v>105</v>
      </c>
      <c r="F12" s="21"/>
      <c r="G12" s="20">
        <v>7</v>
      </c>
      <c r="I12" s="22">
        <v>106</v>
      </c>
      <c r="K12" s="22">
        <v>99</v>
      </c>
      <c r="L12" s="21"/>
      <c r="M12" s="22">
        <v>7</v>
      </c>
    </row>
    <row r="13" spans="1:13" x14ac:dyDescent="0.2">
      <c r="A13" s="18" t="s">
        <v>10</v>
      </c>
      <c r="B13" s="1" t="s">
        <v>13</v>
      </c>
      <c r="C13" s="20">
        <f t="shared" si="0"/>
        <v>27</v>
      </c>
      <c r="E13" s="20">
        <v>27</v>
      </c>
      <c r="F13" s="21"/>
      <c r="G13" s="20">
        <v>0</v>
      </c>
      <c r="I13" s="22">
        <v>31</v>
      </c>
      <c r="K13" s="22">
        <v>31</v>
      </c>
      <c r="L13" s="21"/>
      <c r="M13" s="22">
        <v>0</v>
      </c>
    </row>
    <row r="14" spans="1:13" x14ac:dyDescent="0.2">
      <c r="A14" s="18" t="s">
        <v>10</v>
      </c>
      <c r="B14" s="29" t="s">
        <v>14</v>
      </c>
      <c r="C14" s="20">
        <f t="shared" si="0"/>
        <v>70</v>
      </c>
      <c r="E14" s="20">
        <v>67</v>
      </c>
      <c r="F14" s="21"/>
      <c r="G14" s="20">
        <v>3</v>
      </c>
      <c r="I14" s="24">
        <v>70</v>
      </c>
      <c r="K14" s="22">
        <v>67</v>
      </c>
      <c r="L14" s="21"/>
      <c r="M14" s="22">
        <v>3</v>
      </c>
    </row>
    <row r="15" spans="1:13" x14ac:dyDescent="0.2">
      <c r="A15" s="18" t="s">
        <v>10</v>
      </c>
      <c r="B15" s="29" t="s">
        <v>49</v>
      </c>
      <c r="C15" s="20">
        <f t="shared" si="0"/>
        <v>3</v>
      </c>
      <c r="E15" s="20">
        <v>3</v>
      </c>
      <c r="F15" s="21"/>
      <c r="G15" s="20">
        <v>0</v>
      </c>
      <c r="I15" s="24">
        <v>3</v>
      </c>
      <c r="K15" s="22">
        <v>3</v>
      </c>
      <c r="L15" s="21"/>
      <c r="M15" s="22">
        <v>0</v>
      </c>
    </row>
    <row r="16" spans="1:13" x14ac:dyDescent="0.2">
      <c r="A16" s="18" t="s">
        <v>10</v>
      </c>
      <c r="B16" s="29" t="s">
        <v>50</v>
      </c>
      <c r="C16" s="20">
        <f t="shared" si="0"/>
        <v>75</v>
      </c>
      <c r="E16" s="20">
        <v>75</v>
      </c>
      <c r="F16" s="21"/>
      <c r="G16" s="20">
        <v>0</v>
      </c>
      <c r="I16" s="24">
        <v>75</v>
      </c>
      <c r="K16" s="22">
        <v>75</v>
      </c>
      <c r="L16" s="21"/>
      <c r="M16" s="22">
        <v>0</v>
      </c>
    </row>
    <row r="17" spans="1:21" x14ac:dyDescent="0.2">
      <c r="A17" s="10" t="s">
        <v>15</v>
      </c>
      <c r="B17" s="1"/>
      <c r="C17" s="21"/>
      <c r="E17" s="21"/>
      <c r="F17" s="21"/>
      <c r="G17" s="21"/>
      <c r="I17" s="21"/>
      <c r="K17" s="21"/>
      <c r="L17" s="21"/>
      <c r="M17" s="21"/>
    </row>
    <row r="18" spans="1:21" x14ac:dyDescent="0.2">
      <c r="A18" s="31" t="s">
        <v>0</v>
      </c>
      <c r="B18" s="10"/>
      <c r="C18" s="32">
        <v>7550</v>
      </c>
      <c r="E18" s="32">
        <v>7361</v>
      </c>
      <c r="F18" s="33"/>
      <c r="G18" s="32">
        <v>177</v>
      </c>
      <c r="I18" s="34">
        <v>7552</v>
      </c>
      <c r="K18" s="34">
        <v>7369</v>
      </c>
      <c r="L18" s="33"/>
      <c r="M18" s="34">
        <v>183</v>
      </c>
    </row>
    <row r="19" spans="1:21" ht="15" customHeight="1" x14ac:dyDescent="0.2">
      <c r="A19" s="18"/>
      <c r="B19" s="1" t="s">
        <v>16</v>
      </c>
      <c r="C19" s="20">
        <v>6737</v>
      </c>
      <c r="E19" s="42">
        <v>6560</v>
      </c>
      <c r="F19" s="21"/>
      <c r="G19" s="20">
        <v>177</v>
      </c>
      <c r="I19" s="22">
        <v>6708</v>
      </c>
      <c r="K19" s="22">
        <v>6525</v>
      </c>
      <c r="L19" s="21"/>
      <c r="M19" s="22">
        <v>183</v>
      </c>
    </row>
    <row r="20" spans="1:21" x14ac:dyDescent="0.2">
      <c r="A20" s="18"/>
      <c r="B20" s="29" t="s">
        <v>17</v>
      </c>
      <c r="C20" s="42">
        <v>801</v>
      </c>
      <c r="E20" s="42">
        <v>801</v>
      </c>
      <c r="F20" s="30"/>
      <c r="G20" s="19" t="s">
        <v>64</v>
      </c>
      <c r="I20" s="22">
        <v>844</v>
      </c>
      <c r="K20" s="24">
        <v>844</v>
      </c>
      <c r="L20" s="30"/>
      <c r="M20" s="24">
        <v>0</v>
      </c>
    </row>
    <row r="21" spans="1:21" x14ac:dyDescent="0.2">
      <c r="A21" s="10" t="s">
        <v>18</v>
      </c>
      <c r="B21" s="1"/>
    </row>
    <row r="22" spans="1:21" ht="15" customHeight="1" x14ac:dyDescent="0.2">
      <c r="A22" s="31" t="s">
        <v>0</v>
      </c>
      <c r="B22" s="1"/>
      <c r="C22" s="35">
        <v>3299.8100000000004</v>
      </c>
      <c r="E22" s="35">
        <v>3195.2000000000003</v>
      </c>
      <c r="F22" s="36"/>
      <c r="G22" s="35">
        <v>104.61</v>
      </c>
      <c r="H22" s="37"/>
      <c r="I22" s="38">
        <v>3308.77</v>
      </c>
      <c r="K22" s="38">
        <v>3201.79</v>
      </c>
      <c r="L22" s="36"/>
      <c r="M22" s="38">
        <v>106.98</v>
      </c>
    </row>
    <row r="23" spans="1:21" x14ac:dyDescent="0.2">
      <c r="A23" s="1"/>
      <c r="B23" s="1" t="s">
        <v>16</v>
      </c>
      <c r="C23" s="39">
        <v>2881.1200000000003</v>
      </c>
      <c r="D23" s="66"/>
      <c r="E23" s="42">
        <v>2776.51</v>
      </c>
      <c r="F23" s="73"/>
      <c r="G23" s="39">
        <v>104.61</v>
      </c>
      <c r="H23" s="37"/>
      <c r="I23" s="41">
        <v>2882.1</v>
      </c>
      <c r="J23" s="66"/>
      <c r="K23" s="41">
        <v>2775.12</v>
      </c>
      <c r="L23" s="40"/>
      <c r="M23" s="41">
        <v>106.98</v>
      </c>
    </row>
    <row r="24" spans="1:21" x14ac:dyDescent="0.2">
      <c r="A24" s="29"/>
      <c r="B24" s="29" t="s">
        <v>17</v>
      </c>
      <c r="C24" s="39">
        <v>418.69</v>
      </c>
      <c r="E24" s="42">
        <v>418.69</v>
      </c>
      <c r="F24" s="43"/>
      <c r="G24" s="42">
        <v>0</v>
      </c>
      <c r="H24" s="37"/>
      <c r="I24" s="44">
        <v>426.67</v>
      </c>
      <c r="K24" s="44">
        <v>426.67</v>
      </c>
      <c r="L24" s="43"/>
      <c r="M24" s="44">
        <v>0</v>
      </c>
    </row>
    <row r="25" spans="1:21" x14ac:dyDescent="0.2">
      <c r="A25" s="10" t="s">
        <v>19</v>
      </c>
      <c r="B25" s="1"/>
      <c r="C25" s="21"/>
      <c r="E25" s="21"/>
      <c r="F25" s="21"/>
      <c r="G25" s="21"/>
      <c r="I25" s="21"/>
      <c r="K25" s="21"/>
      <c r="L25" s="21"/>
      <c r="M25" s="21"/>
    </row>
    <row r="26" spans="1:21" s="12" customFormat="1" x14ac:dyDescent="0.2">
      <c r="A26" s="31" t="s">
        <v>0</v>
      </c>
      <c r="C26" s="32">
        <v>59105</v>
      </c>
      <c r="D26"/>
      <c r="E26" s="32">
        <v>53635</v>
      </c>
      <c r="F26" s="33"/>
      <c r="G26" s="32">
        <v>5470</v>
      </c>
      <c r="H26"/>
      <c r="I26" s="34">
        <v>56421</v>
      </c>
      <c r="J26"/>
      <c r="K26" s="34">
        <v>50932</v>
      </c>
      <c r="L26" s="33"/>
      <c r="M26" s="34">
        <v>5489</v>
      </c>
      <c r="N26"/>
      <c r="O26"/>
      <c r="P26"/>
      <c r="Q26"/>
      <c r="R26"/>
      <c r="S26"/>
      <c r="T26"/>
      <c r="U26"/>
    </row>
    <row r="27" spans="1:21" s="12" customFormat="1" ht="16.5" customHeight="1" x14ac:dyDescent="0.2">
      <c r="A27" s="1"/>
      <c r="B27" s="1" t="s">
        <v>20</v>
      </c>
      <c r="C27" s="20">
        <v>34144</v>
      </c>
      <c r="D27"/>
      <c r="E27" s="20">
        <v>30465</v>
      </c>
      <c r="F27" s="21"/>
      <c r="G27" s="20">
        <v>3679</v>
      </c>
      <c r="H27"/>
      <c r="I27" s="22">
        <v>33088</v>
      </c>
      <c r="J27"/>
      <c r="K27" s="22">
        <v>29367</v>
      </c>
      <c r="L27" s="21"/>
      <c r="M27" s="22">
        <v>3721</v>
      </c>
      <c r="N27"/>
      <c r="O27"/>
      <c r="P27"/>
      <c r="Q27"/>
      <c r="R27"/>
      <c r="S27"/>
      <c r="T27"/>
      <c r="U27"/>
    </row>
    <row r="28" spans="1:21" s="12" customFormat="1" x14ac:dyDescent="0.2">
      <c r="A28" s="1"/>
      <c r="B28" s="29" t="s">
        <v>21</v>
      </c>
      <c r="C28" s="20">
        <v>24961</v>
      </c>
      <c r="D28"/>
      <c r="E28" s="23">
        <v>23170</v>
      </c>
      <c r="F28" s="30"/>
      <c r="G28" s="23">
        <v>1791</v>
      </c>
      <c r="H28"/>
      <c r="I28" s="24">
        <v>23333</v>
      </c>
      <c r="J28"/>
      <c r="K28" s="24">
        <v>21565</v>
      </c>
      <c r="L28" s="30"/>
      <c r="M28" s="24">
        <v>1768</v>
      </c>
      <c r="N28"/>
      <c r="O28"/>
      <c r="P28"/>
      <c r="Q28"/>
      <c r="R28"/>
      <c r="S28"/>
      <c r="T28"/>
      <c r="U28"/>
    </row>
    <row r="29" spans="1:21" x14ac:dyDescent="0.2">
      <c r="A29" s="10" t="s">
        <v>61</v>
      </c>
      <c r="B29" s="10"/>
      <c r="C29" s="33"/>
      <c r="E29" s="33"/>
      <c r="F29" s="33"/>
      <c r="G29" s="33"/>
      <c r="I29" s="33"/>
      <c r="K29" s="33"/>
      <c r="L29" s="33"/>
      <c r="M29" s="33"/>
    </row>
    <row r="30" spans="1:21" x14ac:dyDescent="0.2">
      <c r="A30" s="31" t="s">
        <v>0</v>
      </c>
      <c r="C30" s="32">
        <v>55443</v>
      </c>
      <c r="E30" s="32">
        <v>49948</v>
      </c>
      <c r="F30"/>
      <c r="G30" s="32">
        <v>5468</v>
      </c>
      <c r="I30" s="34">
        <v>53204</v>
      </c>
      <c r="K30" s="34">
        <v>47717</v>
      </c>
      <c r="L30" s="33"/>
      <c r="M30" s="34">
        <v>5487</v>
      </c>
    </row>
    <row r="31" spans="1:21" x14ac:dyDescent="0.2">
      <c r="A31" s="1"/>
      <c r="B31" s="1" t="s">
        <v>20</v>
      </c>
      <c r="C31" s="20">
        <v>31466</v>
      </c>
      <c r="E31" s="20">
        <v>27788</v>
      </c>
      <c r="F31"/>
      <c r="G31" s="20">
        <v>3678</v>
      </c>
      <c r="I31" s="22">
        <v>30704</v>
      </c>
      <c r="K31" s="22">
        <v>26985</v>
      </c>
      <c r="L31" s="21"/>
      <c r="M31" s="22">
        <v>3719</v>
      </c>
    </row>
    <row r="32" spans="1:21" x14ac:dyDescent="0.2">
      <c r="A32" s="29"/>
      <c r="B32" s="29" t="s">
        <v>21</v>
      </c>
      <c r="C32" s="20">
        <v>23977</v>
      </c>
      <c r="E32" s="23">
        <v>22187</v>
      </c>
      <c r="F32"/>
      <c r="G32" s="23">
        <v>1790</v>
      </c>
      <c r="I32" s="24">
        <v>22500</v>
      </c>
      <c r="K32" s="22">
        <v>20732</v>
      </c>
      <c r="L32" s="30"/>
      <c r="M32" s="24">
        <v>1768</v>
      </c>
    </row>
    <row r="33" spans="1:13" ht="27.75" customHeight="1" x14ac:dyDescent="0.2">
      <c r="A33" s="82" t="s">
        <v>62</v>
      </c>
      <c r="B33" s="82"/>
      <c r="C33" s="33"/>
      <c r="E33" s="33"/>
      <c r="F33" s="33"/>
      <c r="G33" s="33"/>
      <c r="I33" s="33"/>
      <c r="K33" s="33"/>
      <c r="L33" s="33"/>
      <c r="M33" s="33"/>
    </row>
    <row r="34" spans="1:13" x14ac:dyDescent="0.2">
      <c r="A34" s="14" t="s">
        <v>22</v>
      </c>
      <c r="C34" s="46">
        <v>222</v>
      </c>
      <c r="E34" s="46">
        <v>156</v>
      </c>
      <c r="F34" s="30"/>
      <c r="G34" s="46">
        <v>66</v>
      </c>
      <c r="I34" s="17">
        <v>202</v>
      </c>
      <c r="K34" s="17">
        <v>200</v>
      </c>
      <c r="L34" s="16"/>
      <c r="M34" s="17">
        <v>2</v>
      </c>
    </row>
    <row r="35" spans="1:13" x14ac:dyDescent="0.2">
      <c r="A35" s="29"/>
      <c r="B35" s="1" t="s">
        <v>20</v>
      </c>
      <c r="C35" s="23">
        <v>130</v>
      </c>
      <c r="E35" s="23">
        <v>73</v>
      </c>
      <c r="F35" s="30"/>
      <c r="G35" s="23">
        <v>57</v>
      </c>
      <c r="I35" s="24">
        <v>86</v>
      </c>
      <c r="K35" s="24">
        <v>84</v>
      </c>
      <c r="L35" s="30"/>
      <c r="M35" s="24">
        <v>2</v>
      </c>
    </row>
    <row r="36" spans="1:13" x14ac:dyDescent="0.2">
      <c r="A36" s="29"/>
      <c r="B36" s="29" t="s">
        <v>21</v>
      </c>
      <c r="C36" s="23">
        <v>92</v>
      </c>
      <c r="E36" s="23">
        <v>83</v>
      </c>
      <c r="F36" s="30"/>
      <c r="G36" s="23">
        <v>9</v>
      </c>
      <c r="I36" s="24">
        <v>116</v>
      </c>
      <c r="K36" s="24">
        <v>116</v>
      </c>
      <c r="L36" s="30"/>
      <c r="M36" s="24">
        <v>0</v>
      </c>
    </row>
    <row r="37" spans="1:13" x14ac:dyDescent="0.2">
      <c r="A37" s="14" t="s">
        <v>23</v>
      </c>
      <c r="C37" s="46">
        <v>1059</v>
      </c>
      <c r="E37" s="46">
        <v>880</v>
      </c>
      <c r="F37" s="30"/>
      <c r="G37" s="46">
        <v>179</v>
      </c>
      <c r="I37" s="17">
        <v>910</v>
      </c>
      <c r="K37" s="17">
        <v>726</v>
      </c>
      <c r="L37" s="16"/>
      <c r="M37" s="17">
        <v>184</v>
      </c>
    </row>
    <row r="38" spans="1:13" x14ac:dyDescent="0.2">
      <c r="A38" s="29"/>
      <c r="B38" s="1" t="s">
        <v>20</v>
      </c>
      <c r="C38" s="23">
        <v>605</v>
      </c>
      <c r="E38" s="23">
        <v>479</v>
      </c>
      <c r="F38" s="30"/>
      <c r="G38" s="23">
        <v>126</v>
      </c>
      <c r="I38" s="24">
        <v>526</v>
      </c>
      <c r="K38" s="24">
        <v>375</v>
      </c>
      <c r="L38" s="30"/>
      <c r="M38" s="24">
        <v>151</v>
      </c>
    </row>
    <row r="39" spans="1:13" x14ac:dyDescent="0.2">
      <c r="A39" s="29"/>
      <c r="B39" s="29" t="s">
        <v>21</v>
      </c>
      <c r="C39" s="23">
        <v>454</v>
      </c>
      <c r="E39" s="23">
        <v>401</v>
      </c>
      <c r="F39" s="30"/>
      <c r="G39" s="23">
        <v>53</v>
      </c>
      <c r="I39" s="24">
        <v>384</v>
      </c>
      <c r="K39" s="24">
        <v>351</v>
      </c>
      <c r="L39" s="30"/>
      <c r="M39" s="24">
        <v>33</v>
      </c>
    </row>
    <row r="40" spans="1:13" x14ac:dyDescent="0.2">
      <c r="A40" s="14" t="s">
        <v>24</v>
      </c>
      <c r="C40" s="46">
        <v>17550</v>
      </c>
      <c r="E40" s="46">
        <v>14468</v>
      </c>
      <c r="F40" s="30"/>
      <c r="G40" s="46">
        <v>3082</v>
      </c>
      <c r="I40" s="17">
        <v>15928</v>
      </c>
      <c r="K40" s="17">
        <v>12829</v>
      </c>
      <c r="L40" s="16"/>
      <c r="M40" s="17">
        <v>3099</v>
      </c>
    </row>
    <row r="41" spans="1:13" x14ac:dyDescent="0.2">
      <c r="A41" s="29"/>
      <c r="B41" s="1" t="s">
        <v>20</v>
      </c>
      <c r="C41" s="23">
        <v>9446</v>
      </c>
      <c r="E41" s="23">
        <v>7289</v>
      </c>
      <c r="F41" s="30"/>
      <c r="G41" s="23">
        <v>2157</v>
      </c>
      <c r="I41" s="24">
        <v>8889</v>
      </c>
      <c r="K41" s="24">
        <v>6722</v>
      </c>
      <c r="L41" s="30"/>
      <c r="M41" s="24">
        <v>2167</v>
      </c>
    </row>
    <row r="42" spans="1:13" x14ac:dyDescent="0.2">
      <c r="A42" s="29"/>
      <c r="B42" s="29" t="s">
        <v>21</v>
      </c>
      <c r="C42" s="23">
        <v>8104</v>
      </c>
      <c r="E42" s="23">
        <v>7179</v>
      </c>
      <c r="F42" s="30"/>
      <c r="G42" s="23">
        <v>925</v>
      </c>
      <c r="I42" s="24">
        <v>7039</v>
      </c>
      <c r="K42" s="24">
        <v>6107</v>
      </c>
      <c r="L42" s="30"/>
      <c r="M42" s="24">
        <v>932</v>
      </c>
    </row>
    <row r="43" spans="1:13" x14ac:dyDescent="0.2">
      <c r="A43" s="14" t="s">
        <v>25</v>
      </c>
      <c r="C43" s="46">
        <v>15660</v>
      </c>
      <c r="E43" s="46">
        <v>14547</v>
      </c>
      <c r="F43" s="30"/>
      <c r="G43" s="46">
        <v>1113</v>
      </c>
      <c r="I43" s="17">
        <v>15228</v>
      </c>
      <c r="K43" s="17">
        <v>14138</v>
      </c>
      <c r="L43" s="16"/>
      <c r="M43" s="17">
        <v>1090</v>
      </c>
    </row>
    <row r="44" spans="1:13" x14ac:dyDescent="0.2">
      <c r="A44" s="29"/>
      <c r="B44" s="29" t="s">
        <v>20</v>
      </c>
      <c r="C44" s="23">
        <v>7984</v>
      </c>
      <c r="E44" s="23">
        <v>7337</v>
      </c>
      <c r="F44" s="30"/>
      <c r="G44" s="23">
        <v>647</v>
      </c>
      <c r="I44" s="24">
        <v>7917</v>
      </c>
      <c r="K44" s="24">
        <v>7259</v>
      </c>
      <c r="L44" s="30"/>
      <c r="M44" s="24">
        <v>658</v>
      </c>
    </row>
    <row r="45" spans="1:13" x14ac:dyDescent="0.2">
      <c r="A45" s="29"/>
      <c r="B45" s="29" t="s">
        <v>21</v>
      </c>
      <c r="C45" s="23">
        <v>7676</v>
      </c>
      <c r="E45" s="23">
        <v>7210</v>
      </c>
      <c r="F45" s="30"/>
      <c r="G45" s="23">
        <v>466</v>
      </c>
      <c r="I45" s="24">
        <v>7311</v>
      </c>
      <c r="K45" s="24">
        <v>6879</v>
      </c>
      <c r="L45" s="30"/>
      <c r="M45" s="24">
        <v>432</v>
      </c>
    </row>
    <row r="46" spans="1:13" x14ac:dyDescent="0.2">
      <c r="A46" s="14" t="s">
        <v>26</v>
      </c>
      <c r="C46" s="46">
        <v>20952</v>
      </c>
      <c r="E46" s="46">
        <v>19924</v>
      </c>
      <c r="F46" s="30"/>
      <c r="G46" s="46">
        <v>1028</v>
      </c>
      <c r="I46" s="17">
        <v>20936</v>
      </c>
      <c r="K46" s="17">
        <v>19824</v>
      </c>
      <c r="L46" s="16"/>
      <c r="M46" s="17">
        <v>1112</v>
      </c>
    </row>
    <row r="47" spans="1:13" x14ac:dyDescent="0.2">
      <c r="A47" s="29"/>
      <c r="B47" s="1" t="s">
        <v>20</v>
      </c>
      <c r="C47" s="23">
        <v>13301</v>
      </c>
      <c r="E47" s="23">
        <v>12610</v>
      </c>
      <c r="F47" s="30"/>
      <c r="G47" s="23">
        <v>691</v>
      </c>
      <c r="I47" s="24">
        <v>13286</v>
      </c>
      <c r="K47" s="24">
        <v>12545</v>
      </c>
      <c r="L47" s="30"/>
      <c r="M47" s="24">
        <v>741</v>
      </c>
    </row>
    <row r="48" spans="1:13" x14ac:dyDescent="0.2">
      <c r="A48" s="29"/>
      <c r="B48" s="29" t="s">
        <v>21</v>
      </c>
      <c r="C48" s="23">
        <v>7651</v>
      </c>
      <c r="E48" s="23">
        <v>7314</v>
      </c>
      <c r="F48" s="30"/>
      <c r="G48" s="23">
        <v>337</v>
      </c>
      <c r="I48" s="24">
        <v>7650</v>
      </c>
      <c r="K48" s="24">
        <v>7279</v>
      </c>
      <c r="L48" s="30"/>
      <c r="M48" s="24">
        <v>371</v>
      </c>
    </row>
    <row r="49" spans="1:19" x14ac:dyDescent="0.2">
      <c r="A49" s="10" t="s">
        <v>27</v>
      </c>
      <c r="B49" s="1"/>
      <c r="E49" s="47"/>
      <c r="F49" s="8"/>
      <c r="G49" s="8"/>
      <c r="K49" s="47"/>
      <c r="L49" s="8"/>
      <c r="M49" s="8"/>
    </row>
    <row r="50" spans="1:19" x14ac:dyDescent="0.2">
      <c r="A50" s="10" t="s">
        <v>9</v>
      </c>
      <c r="B50" s="10"/>
      <c r="C50" s="33"/>
      <c r="E50" s="33"/>
      <c r="F50" s="33"/>
      <c r="G50" s="33"/>
      <c r="I50" s="33"/>
      <c r="K50" s="33"/>
      <c r="L50" s="33"/>
      <c r="M50" s="33"/>
    </row>
    <row r="51" spans="1:19" ht="15" x14ac:dyDescent="0.25">
      <c r="A51" s="48"/>
      <c r="B51" s="48" t="s">
        <v>28</v>
      </c>
      <c r="C51" s="32">
        <v>55716</v>
      </c>
      <c r="D51" s="81"/>
      <c r="E51" s="32">
        <v>49948</v>
      </c>
      <c r="F51" s="33"/>
      <c r="G51" s="32">
        <v>5768</v>
      </c>
      <c r="I51" s="34">
        <v>53204</v>
      </c>
      <c r="K51" s="34">
        <v>47717</v>
      </c>
      <c r="L51" s="21"/>
      <c r="M51" s="34">
        <v>5487</v>
      </c>
    </row>
    <row r="52" spans="1:19" x14ac:dyDescent="0.2">
      <c r="A52" s="48"/>
      <c r="B52" s="48" t="s">
        <v>29</v>
      </c>
      <c r="C52" s="20">
        <v>3076298</v>
      </c>
      <c r="E52" s="20">
        <v>2940439</v>
      </c>
      <c r="F52" s="21"/>
      <c r="G52" s="20">
        <v>135859</v>
      </c>
      <c r="I52" s="22">
        <v>3000391</v>
      </c>
      <c r="K52" s="22">
        <v>2863107</v>
      </c>
      <c r="L52" s="21"/>
      <c r="M52" s="22">
        <v>137284</v>
      </c>
      <c r="O52" s="83"/>
      <c r="Q52" s="83"/>
      <c r="S52" s="83"/>
    </row>
    <row r="53" spans="1:19" x14ac:dyDescent="0.2">
      <c r="A53" s="48"/>
      <c r="B53" s="48" t="s">
        <v>53</v>
      </c>
      <c r="C53" s="75">
        <v>2.5299036025637992E-2</v>
      </c>
      <c r="E53" s="75">
        <v>2.7009818354675533E-2</v>
      </c>
      <c r="F53" s="21"/>
      <c r="G53" s="84">
        <v>-1.037994230937327E-2</v>
      </c>
      <c r="I53" s="74">
        <v>1.7727175439066607E-2</v>
      </c>
      <c r="K53" s="74">
        <v>1.6304997953622301E-2</v>
      </c>
      <c r="L53" s="21"/>
      <c r="M53" s="74">
        <v>4.8321573658327989E-2</v>
      </c>
      <c r="O53" s="12"/>
      <c r="P53" s="103"/>
      <c r="Q53" s="12"/>
    </row>
    <row r="54" spans="1:19" x14ac:dyDescent="0.2">
      <c r="A54" s="49"/>
      <c r="B54" s="49" t="s">
        <v>30</v>
      </c>
      <c r="C54" s="23">
        <v>55.2139062387824</v>
      </c>
      <c r="E54" s="23">
        <v>58.870004804997194</v>
      </c>
      <c r="F54" s="30"/>
      <c r="G54" s="23">
        <v>23.553918169209432</v>
      </c>
      <c r="I54" s="24">
        <v>56.394086910758588</v>
      </c>
      <c r="K54" s="24">
        <v>60.001823249575622</v>
      </c>
      <c r="L54" s="30"/>
      <c r="M54" s="24">
        <v>25.019865135775468</v>
      </c>
      <c r="O54" s="102"/>
      <c r="P54" s="102"/>
      <c r="Q54" s="102"/>
      <c r="R54" s="102"/>
      <c r="S54" s="102"/>
    </row>
    <row r="55" spans="1:19" ht="15" customHeight="1" x14ac:dyDescent="0.2">
      <c r="A55" s="10" t="s">
        <v>31</v>
      </c>
      <c r="B55" s="10"/>
      <c r="C55" s="33"/>
      <c r="E55" s="33"/>
      <c r="F55" s="33"/>
      <c r="G55" s="33"/>
      <c r="I55" s="33"/>
      <c r="K55" s="33"/>
      <c r="L55" s="33"/>
      <c r="M55" s="33"/>
    </row>
    <row r="56" spans="1:19" ht="15" x14ac:dyDescent="0.25">
      <c r="A56" s="48"/>
      <c r="B56" s="48" t="s">
        <v>28</v>
      </c>
      <c r="C56" s="32">
        <v>27</v>
      </c>
      <c r="D56" s="81"/>
      <c r="E56" s="32">
        <v>27</v>
      </c>
      <c r="F56" s="33"/>
      <c r="G56" s="32">
        <v>0</v>
      </c>
      <c r="H56" s="81"/>
      <c r="I56" s="34">
        <v>0</v>
      </c>
      <c r="J56" s="81"/>
      <c r="K56" s="34">
        <v>0</v>
      </c>
      <c r="L56" s="33"/>
      <c r="M56" s="34">
        <v>0</v>
      </c>
    </row>
    <row r="57" spans="1:19" x14ac:dyDescent="0.2">
      <c r="A57" s="48"/>
      <c r="B57" s="48" t="s">
        <v>29</v>
      </c>
      <c r="C57" s="20">
        <v>279</v>
      </c>
      <c r="E57" s="20">
        <v>279</v>
      </c>
      <c r="F57" s="21"/>
      <c r="G57" s="20">
        <v>0</v>
      </c>
      <c r="I57" s="22">
        <v>0</v>
      </c>
      <c r="K57" s="22">
        <v>0</v>
      </c>
      <c r="L57" s="21"/>
      <c r="M57" s="22">
        <v>0</v>
      </c>
    </row>
    <row r="58" spans="1:19" ht="15" customHeight="1" x14ac:dyDescent="0.2">
      <c r="A58" s="48"/>
      <c r="B58" s="49" t="s">
        <v>30</v>
      </c>
      <c r="C58" s="20">
        <v>10.333333333333334</v>
      </c>
      <c r="E58" s="20">
        <v>10.333333333333334</v>
      </c>
      <c r="F58" s="21"/>
      <c r="G58" s="20">
        <v>0</v>
      </c>
      <c r="I58" s="22">
        <v>0</v>
      </c>
      <c r="K58" s="22">
        <v>0</v>
      </c>
      <c r="L58" s="21"/>
      <c r="M58" s="22">
        <v>0</v>
      </c>
    </row>
    <row r="59" spans="1:19" ht="15" customHeight="1" x14ac:dyDescent="0.2">
      <c r="A59" s="10" t="s">
        <v>12</v>
      </c>
      <c r="B59" s="10"/>
      <c r="C59" s="33"/>
      <c r="E59" s="33"/>
      <c r="F59" s="33"/>
      <c r="G59" s="33"/>
      <c r="I59" s="33"/>
      <c r="K59" s="33"/>
      <c r="L59" s="33"/>
      <c r="M59" s="33"/>
    </row>
    <row r="60" spans="1:19" ht="15" x14ac:dyDescent="0.25">
      <c r="A60" s="48"/>
      <c r="B60" s="48" t="s">
        <v>28</v>
      </c>
      <c r="C60" s="32">
        <v>11065</v>
      </c>
      <c r="D60" s="81"/>
      <c r="E60" s="85">
        <v>11050</v>
      </c>
      <c r="F60" s="33"/>
      <c r="G60" s="32">
        <v>15</v>
      </c>
      <c r="H60" s="81"/>
      <c r="I60" s="34">
        <v>10871</v>
      </c>
      <c r="J60" s="81"/>
      <c r="K60" s="34">
        <v>10857</v>
      </c>
      <c r="L60" s="33"/>
      <c r="M60" s="34">
        <v>14</v>
      </c>
    </row>
    <row r="61" spans="1:19" x14ac:dyDescent="0.2">
      <c r="A61" s="48"/>
      <c r="B61" s="48" t="s">
        <v>29</v>
      </c>
      <c r="C61" s="20">
        <v>382593</v>
      </c>
      <c r="E61" s="20">
        <v>382183</v>
      </c>
      <c r="F61" s="21"/>
      <c r="G61" s="23">
        <v>410</v>
      </c>
      <c r="I61" s="22">
        <v>408626</v>
      </c>
      <c r="K61" s="22">
        <v>408152</v>
      </c>
      <c r="L61" s="21"/>
      <c r="M61" s="24">
        <v>474</v>
      </c>
    </row>
    <row r="62" spans="1:19" x14ac:dyDescent="0.2">
      <c r="A62" s="49"/>
      <c r="B62" s="49" t="s">
        <v>30</v>
      </c>
      <c r="C62" s="23">
        <v>34.576863985539994</v>
      </c>
      <c r="E62" s="23">
        <v>34.586696832579186</v>
      </c>
      <c r="F62" s="30"/>
      <c r="G62" s="23">
        <v>27.333333333333332</v>
      </c>
      <c r="I62" s="24">
        <v>37.588630300800297</v>
      </c>
      <c r="K62" s="24">
        <v>37.593442018973931</v>
      </c>
      <c r="L62" s="30"/>
      <c r="M62" s="24">
        <v>33.857142857142854</v>
      </c>
    </row>
    <row r="63" spans="1:19" x14ac:dyDescent="0.2">
      <c r="A63" s="10" t="s">
        <v>14</v>
      </c>
      <c r="B63" s="10"/>
      <c r="C63" s="33"/>
      <c r="E63" s="33"/>
      <c r="F63" s="33"/>
      <c r="G63" s="33"/>
      <c r="I63" s="33"/>
      <c r="K63" s="33"/>
      <c r="L63" s="33"/>
      <c r="M63" s="33"/>
    </row>
    <row r="64" spans="1:19" ht="15" x14ac:dyDescent="0.25">
      <c r="A64" s="48"/>
      <c r="B64" s="48" t="s">
        <v>28</v>
      </c>
      <c r="C64" s="46">
        <v>2884</v>
      </c>
      <c r="D64" s="81"/>
      <c r="E64" s="32">
        <v>2845</v>
      </c>
      <c r="F64" s="33"/>
      <c r="G64" s="32">
        <v>39</v>
      </c>
      <c r="H64" s="81"/>
      <c r="I64" s="17">
        <v>3034</v>
      </c>
      <c r="J64" s="81"/>
      <c r="K64" s="34">
        <v>2997</v>
      </c>
      <c r="L64" s="33"/>
      <c r="M64" s="34">
        <v>37</v>
      </c>
    </row>
    <row r="65" spans="1:14" x14ac:dyDescent="0.2">
      <c r="A65" s="49"/>
      <c r="B65" s="49" t="s">
        <v>29</v>
      </c>
      <c r="C65" s="23">
        <v>22620</v>
      </c>
      <c r="E65" s="23">
        <v>22415</v>
      </c>
      <c r="F65" s="30"/>
      <c r="G65" s="23">
        <v>205</v>
      </c>
      <c r="I65" s="22">
        <v>23083</v>
      </c>
      <c r="K65" s="24">
        <v>22974</v>
      </c>
      <c r="L65" s="30"/>
      <c r="M65" s="24">
        <v>109</v>
      </c>
    </row>
    <row r="66" spans="1:14" x14ac:dyDescent="0.2">
      <c r="A66" s="49"/>
      <c r="B66" s="49" t="s">
        <v>30</v>
      </c>
      <c r="C66" s="23">
        <v>7.8432732316227458</v>
      </c>
      <c r="E66" s="23">
        <v>7.8787346221441128</v>
      </c>
      <c r="F66" s="30"/>
      <c r="G66" s="23">
        <v>5.2564102564102564</v>
      </c>
      <c r="I66" s="24">
        <v>7.6081081081081079</v>
      </c>
      <c r="K66" s="24">
        <v>7.6656656656656654</v>
      </c>
      <c r="L66" s="30"/>
      <c r="M66" s="24">
        <v>2.9459459459459461</v>
      </c>
    </row>
    <row r="67" spans="1:14" x14ac:dyDescent="0.2">
      <c r="A67" s="10" t="s">
        <v>13</v>
      </c>
      <c r="B67" s="10"/>
      <c r="C67" s="33"/>
      <c r="E67" s="33"/>
      <c r="F67" s="33"/>
      <c r="G67" s="33"/>
      <c r="I67" s="33"/>
      <c r="K67" s="33"/>
      <c r="L67" s="33"/>
      <c r="M67" s="33"/>
    </row>
    <row r="68" spans="1:14" ht="15" x14ac:dyDescent="0.25">
      <c r="A68" s="48"/>
      <c r="B68" s="49" t="s">
        <v>28</v>
      </c>
      <c r="C68" s="46">
        <v>2378</v>
      </c>
      <c r="D68" s="81"/>
      <c r="E68" s="46">
        <v>2378</v>
      </c>
      <c r="F68" s="16"/>
      <c r="G68" s="46">
        <v>0</v>
      </c>
      <c r="H68" s="81"/>
      <c r="I68" s="17">
        <v>2672</v>
      </c>
      <c r="J68" s="81"/>
      <c r="K68" s="17">
        <v>2672</v>
      </c>
      <c r="L68" s="16"/>
      <c r="M68" s="17">
        <v>0</v>
      </c>
    </row>
    <row r="69" spans="1:14" x14ac:dyDescent="0.2">
      <c r="A69" s="48"/>
      <c r="B69" s="48" t="s">
        <v>32</v>
      </c>
      <c r="C69" s="23">
        <v>267180</v>
      </c>
      <c r="E69" s="20">
        <v>267180</v>
      </c>
      <c r="F69" s="21"/>
      <c r="G69" s="20">
        <v>0</v>
      </c>
      <c r="I69" s="22">
        <v>284341</v>
      </c>
      <c r="K69" s="22">
        <v>284341</v>
      </c>
      <c r="L69" s="21"/>
      <c r="M69" s="22">
        <v>0</v>
      </c>
    </row>
    <row r="70" spans="1:14" x14ac:dyDescent="0.2">
      <c r="A70" s="49"/>
      <c r="B70" s="49" t="s">
        <v>33</v>
      </c>
      <c r="C70" s="23">
        <v>112.35492010092514</v>
      </c>
      <c r="E70" s="23">
        <v>112.35492010092514</v>
      </c>
      <c r="F70" s="30"/>
      <c r="G70" s="23">
        <v>0</v>
      </c>
      <c r="I70" s="24">
        <v>106.41504491017965</v>
      </c>
      <c r="K70" s="24">
        <v>106.41504491017965</v>
      </c>
      <c r="L70" s="30"/>
      <c r="M70" s="24">
        <v>0</v>
      </c>
    </row>
    <row r="71" spans="1:14" x14ac:dyDescent="0.2">
      <c r="A71" s="49"/>
      <c r="B71" s="49"/>
      <c r="C71" s="30"/>
      <c r="D71" s="12"/>
      <c r="E71" s="30"/>
      <c r="F71" s="30"/>
      <c r="G71" s="30"/>
      <c r="H71" s="12"/>
      <c r="I71" s="30"/>
      <c r="J71" s="12"/>
      <c r="K71" s="30"/>
      <c r="L71" s="30"/>
      <c r="M71" s="30"/>
      <c r="N71" s="12"/>
    </row>
    <row r="72" spans="1:14" x14ac:dyDescent="0.2">
      <c r="A72" s="14" t="s">
        <v>34</v>
      </c>
      <c r="B72" s="29"/>
      <c r="C72" s="33"/>
      <c r="E72" s="33"/>
      <c r="F72" s="33"/>
      <c r="G72" s="33"/>
      <c r="I72" s="33"/>
      <c r="K72" s="33"/>
      <c r="L72" s="33"/>
      <c r="M72" s="33"/>
    </row>
    <row r="73" spans="1:14" ht="15" x14ac:dyDescent="0.25">
      <c r="A73" s="10" t="s">
        <v>35</v>
      </c>
      <c r="B73" s="10"/>
      <c r="C73" s="93">
        <f>E73+G73</f>
        <v>388.82799999999997</v>
      </c>
      <c r="D73" s="81"/>
      <c r="E73" s="93">
        <v>375.529</v>
      </c>
      <c r="F73" s="90"/>
      <c r="G73" s="93">
        <v>13.298999999999999</v>
      </c>
      <c r="H73" s="81"/>
      <c r="I73" s="38">
        <f>K73+M73</f>
        <v>374.464</v>
      </c>
      <c r="J73" s="91"/>
      <c r="K73" s="38">
        <v>361.2</v>
      </c>
      <c r="L73" s="92"/>
      <c r="M73" s="38">
        <v>13.263999999999999</v>
      </c>
    </row>
    <row r="74" spans="1:14" ht="15" x14ac:dyDescent="0.25">
      <c r="A74" s="1"/>
      <c r="B74" s="10" t="s">
        <v>36</v>
      </c>
      <c r="C74" s="93">
        <f t="shared" ref="C74:C88" si="1">E74+G74</f>
        <v>367.24200000000002</v>
      </c>
      <c r="E74" s="94">
        <v>353.94900000000001</v>
      </c>
      <c r="F74" s="36"/>
      <c r="G74" s="94">
        <v>13.292999999999999</v>
      </c>
      <c r="I74" s="38">
        <f>K74+M74</f>
        <v>353.07</v>
      </c>
      <c r="J74" s="91"/>
      <c r="K74" s="38">
        <v>339.81</v>
      </c>
      <c r="L74" s="36"/>
      <c r="M74" s="38">
        <v>13.26</v>
      </c>
    </row>
    <row r="75" spans="1:14" ht="26.25" x14ac:dyDescent="0.25">
      <c r="A75" s="50"/>
      <c r="B75" s="87" t="s">
        <v>37</v>
      </c>
      <c r="C75" s="93">
        <f t="shared" si="1"/>
        <v>336.45100000000002</v>
      </c>
      <c r="E75" s="95">
        <v>323.202</v>
      </c>
      <c r="F75" s="51"/>
      <c r="G75" s="95">
        <v>13.249000000000001</v>
      </c>
      <c r="I75" s="52">
        <f>K75+M75</f>
        <v>321.92399999999998</v>
      </c>
      <c r="J75" s="91"/>
      <c r="K75" s="52">
        <v>308.70499999999998</v>
      </c>
      <c r="L75" s="51"/>
      <c r="M75" s="52">
        <v>13.218999999999999</v>
      </c>
    </row>
    <row r="76" spans="1:14" x14ac:dyDescent="0.2">
      <c r="A76" s="50"/>
      <c r="B76" s="53" t="s">
        <v>38</v>
      </c>
      <c r="C76" s="93"/>
      <c r="E76" s="96"/>
      <c r="F76" s="54"/>
      <c r="G76" s="96"/>
      <c r="I76" s="55"/>
      <c r="K76" s="55"/>
      <c r="L76" s="54"/>
      <c r="M76" s="55"/>
    </row>
    <row r="77" spans="1:14" x14ac:dyDescent="0.2">
      <c r="A77" s="1"/>
      <c r="B77" s="53" t="s">
        <v>58</v>
      </c>
      <c r="C77" s="99">
        <f t="shared" si="1"/>
        <v>28.731999999999999</v>
      </c>
      <c r="E77" s="96">
        <v>28.186</v>
      </c>
      <c r="F77" s="54"/>
      <c r="G77" s="96">
        <v>0.54600000000000004</v>
      </c>
      <c r="I77" s="55">
        <v>27.8874</v>
      </c>
      <c r="K77" s="55">
        <v>27.292755</v>
      </c>
      <c r="L77" s="54"/>
      <c r="M77" s="55">
        <v>0.59464499999999998</v>
      </c>
    </row>
    <row r="78" spans="1:14" x14ac:dyDescent="0.2">
      <c r="A78" s="1"/>
      <c r="B78" s="53" t="s">
        <v>39</v>
      </c>
      <c r="C78" s="99">
        <f t="shared" si="1"/>
        <v>188.989</v>
      </c>
      <c r="E78" s="96">
        <v>179.851</v>
      </c>
      <c r="F78" s="54"/>
      <c r="G78" s="96">
        <v>9.1379999999999999</v>
      </c>
      <c r="I78" s="55">
        <v>182.25376299999999</v>
      </c>
      <c r="K78" s="55">
        <v>173.01973799999999</v>
      </c>
      <c r="L78" s="54"/>
      <c r="M78" s="55">
        <v>9.2340250000000008</v>
      </c>
    </row>
    <row r="79" spans="1:14" ht="16.5" customHeight="1" x14ac:dyDescent="0.2">
      <c r="A79" s="1"/>
      <c r="B79" s="53" t="s">
        <v>40</v>
      </c>
      <c r="C79" s="99">
        <f t="shared" si="1"/>
        <v>118.66</v>
      </c>
      <c r="E79" s="96">
        <v>115.158</v>
      </c>
      <c r="F79" s="54"/>
      <c r="G79" s="96">
        <v>3.5019999999999998</v>
      </c>
      <c r="I79" s="55">
        <v>111.730366</v>
      </c>
      <c r="K79" s="55">
        <v>108.38445</v>
      </c>
      <c r="L79" s="54"/>
      <c r="M79" s="55">
        <v>3.3459159999999999</v>
      </c>
    </row>
    <row r="80" spans="1:14" x14ac:dyDescent="0.2">
      <c r="A80" s="1"/>
      <c r="B80" s="53" t="s">
        <v>41</v>
      </c>
      <c r="C80" s="99">
        <f t="shared" si="1"/>
        <v>6.7000000000000004E-2</v>
      </c>
      <c r="E80" s="96">
        <v>5.0000000000000001E-3</v>
      </c>
      <c r="F80" s="54"/>
      <c r="G80" s="96">
        <v>6.2E-2</v>
      </c>
      <c r="I80" s="55">
        <v>5.3500000000000006E-2</v>
      </c>
      <c r="K80" s="55">
        <v>8.6199999999999992E-3</v>
      </c>
      <c r="L80" s="54"/>
      <c r="M80" s="55">
        <v>4.4880000000000003E-2</v>
      </c>
    </row>
    <row r="81" spans="1:15" ht="15" x14ac:dyDescent="0.25">
      <c r="A81" s="1"/>
      <c r="B81" s="86" t="s">
        <v>65</v>
      </c>
      <c r="C81" s="93">
        <f t="shared" si="1"/>
        <v>21.446999999999999</v>
      </c>
      <c r="D81" s="81"/>
      <c r="E81" s="97">
        <v>21.423999999999999</v>
      </c>
      <c r="F81" s="88"/>
      <c r="G81" s="97">
        <v>2.3E-2</v>
      </c>
      <c r="H81" s="81"/>
      <c r="I81" s="89">
        <v>21.915467999999997</v>
      </c>
      <c r="J81" s="81"/>
      <c r="K81" s="89">
        <v>21.885449999999999</v>
      </c>
      <c r="L81" s="88"/>
      <c r="M81" s="89">
        <v>3.0018E-2</v>
      </c>
    </row>
    <row r="82" spans="1:15" ht="15" x14ac:dyDescent="0.25">
      <c r="A82" s="50"/>
      <c r="B82" s="86" t="s">
        <v>67</v>
      </c>
      <c r="C82" s="93">
        <f t="shared" si="1"/>
        <v>4.9560000000000004</v>
      </c>
      <c r="D82" s="81"/>
      <c r="E82" s="97">
        <v>4.9560000000000004</v>
      </c>
      <c r="F82" s="88"/>
      <c r="G82" s="97">
        <v>0</v>
      </c>
      <c r="H82" s="81"/>
      <c r="I82" s="89">
        <v>5.0540130000000003</v>
      </c>
      <c r="J82" s="81"/>
      <c r="K82" s="89">
        <v>5.0540130000000003</v>
      </c>
      <c r="L82" s="88"/>
      <c r="M82" s="89">
        <v>0</v>
      </c>
    </row>
    <row r="83" spans="1:15" ht="15" x14ac:dyDescent="0.25">
      <c r="A83" s="50"/>
      <c r="B83" s="86" t="s">
        <v>66</v>
      </c>
      <c r="C83" s="93">
        <f t="shared" si="1"/>
        <v>4.3849999999999998</v>
      </c>
      <c r="D83" s="81"/>
      <c r="E83" s="97">
        <v>4.3659999999999997</v>
      </c>
      <c r="F83" s="88"/>
      <c r="G83" s="97">
        <v>1.9E-2</v>
      </c>
      <c r="H83" s="81"/>
      <c r="I83" s="89">
        <v>4.1764019999999995</v>
      </c>
      <c r="J83" s="81"/>
      <c r="K83" s="89">
        <v>4.1653339999999996</v>
      </c>
      <c r="L83" s="88"/>
      <c r="M83" s="89">
        <v>1.1068E-2</v>
      </c>
    </row>
    <row r="84" spans="1:15" ht="15" x14ac:dyDescent="0.25">
      <c r="A84" s="1"/>
      <c r="B84" s="10" t="s">
        <v>42</v>
      </c>
      <c r="C84" s="93">
        <f t="shared" si="1"/>
        <v>10.53176</v>
      </c>
      <c r="D84" s="81"/>
      <c r="E84" s="94">
        <v>10.526</v>
      </c>
      <c r="F84" s="36"/>
      <c r="G84" s="94">
        <v>5.7600000000000004E-3</v>
      </c>
      <c r="H84" s="81"/>
      <c r="I84" s="38">
        <v>10.275093999999999</v>
      </c>
      <c r="J84" s="81"/>
      <c r="K84" s="38">
        <v>10.270937</v>
      </c>
      <c r="L84" s="36"/>
      <c r="M84" s="38">
        <v>4.1570000000000001E-3</v>
      </c>
    </row>
    <row r="85" spans="1:15" ht="15" x14ac:dyDescent="0.25">
      <c r="A85" s="1"/>
      <c r="B85" s="10" t="s">
        <v>54</v>
      </c>
      <c r="C85" s="93">
        <f t="shared" si="1"/>
        <v>11.054</v>
      </c>
      <c r="D85" s="81"/>
      <c r="E85" s="94">
        <v>11.054</v>
      </c>
      <c r="F85" s="36"/>
      <c r="G85" s="94">
        <v>0</v>
      </c>
      <c r="H85" s="81"/>
      <c r="I85" s="38">
        <v>11.124758999999999</v>
      </c>
      <c r="J85" s="81"/>
      <c r="K85" s="38">
        <v>11.124758999999999</v>
      </c>
      <c r="L85" s="36"/>
      <c r="M85" s="38">
        <v>0</v>
      </c>
    </row>
    <row r="86" spans="1:15" ht="24.6" customHeight="1" x14ac:dyDescent="0.2">
      <c r="A86" s="10" t="s">
        <v>43</v>
      </c>
      <c r="B86" s="10"/>
      <c r="C86" s="93">
        <f t="shared" si="1"/>
        <v>383.173</v>
      </c>
      <c r="E86" s="95">
        <v>369.87400000000002</v>
      </c>
      <c r="F86" s="73"/>
      <c r="G86" s="94">
        <v>13.298999999999999</v>
      </c>
      <c r="I86" s="52">
        <v>366.22483</v>
      </c>
      <c r="K86" s="38">
        <v>352.96012100000002</v>
      </c>
      <c r="L86" s="36"/>
      <c r="M86" s="38">
        <v>13.264709</v>
      </c>
    </row>
    <row r="87" spans="1:15" x14ac:dyDescent="0.2">
      <c r="A87" s="1"/>
      <c r="B87" s="1" t="s">
        <v>44</v>
      </c>
      <c r="C87" s="99">
        <f t="shared" si="1"/>
        <v>322.505</v>
      </c>
      <c r="E87" s="84">
        <v>313.09199999999998</v>
      </c>
      <c r="F87" s="40"/>
      <c r="G87" s="84">
        <v>9.4130000000000003</v>
      </c>
      <c r="I87" s="41">
        <v>308.85629799999998</v>
      </c>
      <c r="K87" s="41">
        <v>299.59316999999999</v>
      </c>
      <c r="L87" s="40"/>
      <c r="M87" s="41">
        <v>9.263128</v>
      </c>
    </row>
    <row r="88" spans="1:15" x14ac:dyDescent="0.2">
      <c r="A88" s="29"/>
      <c r="B88" s="29" t="s">
        <v>45</v>
      </c>
      <c r="C88" s="99">
        <f t="shared" si="1"/>
        <v>60.666999999999994</v>
      </c>
      <c r="E88" s="98">
        <v>56.781999999999996</v>
      </c>
      <c r="F88" s="43"/>
      <c r="G88" s="98">
        <v>3.8849999999999998</v>
      </c>
      <c r="I88" s="44">
        <v>57.368532000000002</v>
      </c>
      <c r="K88" s="44">
        <v>53.366951</v>
      </c>
      <c r="L88" s="43"/>
      <c r="M88" s="44">
        <v>4.0015809999999998</v>
      </c>
    </row>
    <row r="89" spans="1:15" x14ac:dyDescent="0.2">
      <c r="A89" s="29"/>
      <c r="B89" s="29"/>
      <c r="C89" s="57"/>
      <c r="E89" s="57"/>
      <c r="F89" s="57"/>
      <c r="G89" s="57"/>
      <c r="I89" s="57"/>
      <c r="K89" s="57"/>
      <c r="L89" s="57"/>
      <c r="M89" s="57"/>
    </row>
    <row r="90" spans="1:15" x14ac:dyDescent="0.2">
      <c r="A90" s="76" t="s">
        <v>55</v>
      </c>
      <c r="B90" s="29" t="s">
        <v>56</v>
      </c>
      <c r="C90" s="35">
        <f t="shared" ref="C90:F90" si="2">C73-C86</f>
        <v>5.6549999999999727</v>
      </c>
      <c r="D90" s="78"/>
      <c r="E90" s="35">
        <f t="shared" si="2"/>
        <v>5.6549999999999727</v>
      </c>
      <c r="F90" s="78"/>
      <c r="G90" s="35">
        <f>G73-G86</f>
        <v>0</v>
      </c>
      <c r="I90" s="38">
        <v>8.2459349999999745</v>
      </c>
      <c r="K90" s="38">
        <v>8.2459349999999745</v>
      </c>
      <c r="L90" s="36"/>
      <c r="M90" s="38">
        <v>0</v>
      </c>
      <c r="O90" s="100"/>
    </row>
    <row r="91" spans="1:15" x14ac:dyDescent="0.2">
      <c r="B91" s="29" t="s">
        <v>57</v>
      </c>
      <c r="C91" s="77">
        <f>C90/C73</f>
        <v>1.4543705700206706E-2</v>
      </c>
      <c r="D91" s="78"/>
      <c r="E91" s="77">
        <f>E90/E73</f>
        <v>1.5058757113298767E-2</v>
      </c>
      <c r="F91" s="79"/>
      <c r="G91" s="77">
        <v>0</v>
      </c>
      <c r="H91" s="78"/>
      <c r="I91" s="80">
        <v>2.2020237013695782E-2</v>
      </c>
      <c r="J91" s="78"/>
      <c r="K91" s="80">
        <v>2.2828894651755159E-2</v>
      </c>
      <c r="L91" s="79"/>
      <c r="M91" s="80">
        <v>0</v>
      </c>
      <c r="O91" s="101"/>
    </row>
    <row r="92" spans="1:15" x14ac:dyDescent="0.2">
      <c r="A92" s="29"/>
      <c r="B92" s="29"/>
      <c r="C92" s="57"/>
      <c r="E92" s="57"/>
      <c r="F92" s="57"/>
      <c r="G92" s="57"/>
      <c r="I92" s="57"/>
      <c r="K92" s="57"/>
      <c r="L92" s="57"/>
      <c r="M92" s="57"/>
    </row>
    <row r="93" spans="1:15" x14ac:dyDescent="0.2">
      <c r="A93" s="58" t="s">
        <v>51</v>
      </c>
      <c r="B93" s="58" t="s">
        <v>60</v>
      </c>
    </row>
    <row r="95" spans="1:15" s="60" customFormat="1" ht="12.75" x14ac:dyDescent="0.2">
      <c r="A95" s="58" t="s">
        <v>46</v>
      </c>
      <c r="B95" s="58" t="s">
        <v>63</v>
      </c>
      <c r="C95" s="59"/>
      <c r="E95" s="59"/>
      <c r="F95" s="59"/>
      <c r="G95" s="59"/>
      <c r="I95" s="59"/>
      <c r="K95" s="59"/>
      <c r="L95" s="59"/>
      <c r="M95" s="59"/>
    </row>
    <row r="96" spans="1:15" s="60" customFormat="1" ht="12.75" x14ac:dyDescent="0.2">
      <c r="A96" s="58" t="s">
        <v>47</v>
      </c>
      <c r="B96" s="58" t="s">
        <v>48</v>
      </c>
      <c r="C96" s="11"/>
      <c r="E96" s="11"/>
      <c r="F96" s="11"/>
      <c r="G96" s="61"/>
      <c r="I96" s="11"/>
      <c r="K96" s="11"/>
      <c r="L96" s="11"/>
      <c r="M96" s="61"/>
    </row>
    <row r="97" spans="1:13" x14ac:dyDescent="0.2">
      <c r="A97" s="62"/>
      <c r="C97" s="1"/>
      <c r="E97" s="56"/>
      <c r="F97" s="59"/>
      <c r="G97" s="59"/>
      <c r="I97" s="1"/>
      <c r="K97" s="56"/>
      <c r="L97" s="59"/>
      <c r="M97" s="59"/>
    </row>
    <row r="98" spans="1:13" x14ac:dyDescent="0.2">
      <c r="C98" s="45"/>
      <c r="E98" s="56"/>
      <c r="F98" s="63"/>
      <c r="G98" s="63"/>
      <c r="I98" s="45"/>
      <c r="K98" s="56"/>
      <c r="L98" s="63"/>
      <c r="M98" s="63"/>
    </row>
    <row r="99" spans="1:13" x14ac:dyDescent="0.2">
      <c r="C99" s="45"/>
      <c r="E99" s="69"/>
      <c r="F99" s="63"/>
      <c r="G99" s="63"/>
      <c r="I99" s="45"/>
      <c r="K99" s="56"/>
      <c r="L99" s="63"/>
      <c r="M99" s="63"/>
    </row>
    <row r="100" spans="1:13" x14ac:dyDescent="0.2">
      <c r="A100" s="64"/>
      <c r="C100" s="64"/>
      <c r="E100" s="56"/>
      <c r="F100" s="59"/>
      <c r="G100" s="59"/>
      <c r="I100" s="64"/>
      <c r="K100" s="56"/>
      <c r="L100" s="59"/>
      <c r="M100" s="59"/>
    </row>
    <row r="101" spans="1:13" x14ac:dyDescent="0.2">
      <c r="A101" s="64"/>
      <c r="C101" s="64"/>
      <c r="E101" s="56"/>
      <c r="F101" s="59"/>
      <c r="G101" s="59"/>
      <c r="I101" s="64"/>
      <c r="K101" s="56"/>
      <c r="L101" s="59"/>
      <c r="M101" s="59"/>
    </row>
    <row r="102" spans="1:13" x14ac:dyDescent="0.2">
      <c r="A102" s="64"/>
      <c r="B102" s="65"/>
      <c r="C102" s="66"/>
      <c r="E102" s="56"/>
      <c r="F102" s="59"/>
      <c r="G102" s="59"/>
      <c r="I102" s="64"/>
      <c r="K102" s="56"/>
      <c r="L102" s="59"/>
      <c r="M102" s="59"/>
    </row>
    <row r="103" spans="1:13" x14ac:dyDescent="0.2">
      <c r="A103" s="64"/>
      <c r="B103" s="65"/>
      <c r="C103" s="64"/>
      <c r="E103" s="56"/>
      <c r="F103" s="59"/>
      <c r="G103" s="59"/>
      <c r="I103" s="64"/>
      <c r="K103" s="56"/>
      <c r="L103" s="59"/>
      <c r="M103" s="59"/>
    </row>
    <row r="104" spans="1:13" x14ac:dyDescent="0.2">
      <c r="A104" s="64"/>
      <c r="B104" s="65"/>
      <c r="C104" s="64"/>
      <c r="E104" s="56"/>
      <c r="F104" s="59"/>
      <c r="G104" s="59"/>
      <c r="I104" s="64"/>
      <c r="K104" s="56"/>
      <c r="L104" s="59"/>
      <c r="M104" s="59"/>
    </row>
    <row r="105" spans="1:13" x14ac:dyDescent="0.2">
      <c r="A105" s="64"/>
      <c r="C105" s="64"/>
      <c r="E105" s="56"/>
      <c r="F105" s="59"/>
      <c r="G105" s="59"/>
      <c r="I105" s="64"/>
      <c r="K105" s="56"/>
      <c r="L105" s="59"/>
      <c r="M105" s="59"/>
    </row>
    <row r="106" spans="1:13" x14ac:dyDescent="0.2">
      <c r="A106" s="64"/>
      <c r="C106" s="64"/>
      <c r="E106" s="56"/>
      <c r="F106" s="59"/>
      <c r="G106" s="59"/>
      <c r="I106" s="64"/>
      <c r="K106" s="56"/>
      <c r="L106" s="59"/>
      <c r="M106" s="59"/>
    </row>
    <row r="107" spans="1:13" x14ac:dyDescent="0.2">
      <c r="C107" s="45"/>
      <c r="E107" s="67"/>
      <c r="I107" s="45"/>
      <c r="K107" s="67"/>
    </row>
    <row r="108" spans="1:13" x14ac:dyDescent="0.2">
      <c r="C108" s="45"/>
      <c r="E108" s="67"/>
      <c r="I108" s="45"/>
      <c r="K108" s="67"/>
    </row>
    <row r="109" spans="1:13" x14ac:dyDescent="0.2">
      <c r="C109" s="45"/>
      <c r="E109" s="67"/>
      <c r="I109" s="45"/>
      <c r="K109" s="67"/>
    </row>
    <row r="110" spans="1:13" x14ac:dyDescent="0.2">
      <c r="C110" s="45"/>
      <c r="E110" s="67"/>
      <c r="I110" s="45"/>
      <c r="K110" s="67"/>
    </row>
    <row r="111" spans="1:13" x14ac:dyDescent="0.2">
      <c r="E111" s="67"/>
      <c r="K111" s="67"/>
    </row>
    <row r="112" spans="1:13" x14ac:dyDescent="0.2">
      <c r="E112" s="67"/>
      <c r="K112" s="67"/>
    </row>
  </sheetData>
  <mergeCells count="1">
    <mergeCell ref="A33:B33"/>
  </mergeCells>
  <pageMargins left="0.70866141732283472" right="0.70866141732283472" top="0.74803149606299213" bottom="0.74803149606299213" header="0.31496062992125984" footer="0.31496062992125984"/>
  <pageSetup paperSize="8" scale="77" orientation="portrait" r:id="rId1"/>
  <headerFooter>
    <oddHeader xml:space="preserve">&amp;L&amp;"Arial,Fett"&amp;14Kennzahlen der Hilfe und Pflege zu Hause SPITEX, Kanton Bern    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Version d</vt:lpstr>
      <vt:lpstr>'Version d'!Druckbereich</vt:lpstr>
      <vt:lpstr>'Version d'!Print_Area</vt:lpstr>
    </vt:vector>
  </TitlesOfParts>
  <Company>Kanton Bern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Lauper Monique, GEF-ZV-GS</dc:creator>
  <cp:lastModifiedBy>Hug Daniel, GSI-GS</cp:lastModifiedBy>
  <cp:lastPrinted>2023-11-08T07:55:47Z</cp:lastPrinted>
  <dcterms:created xsi:type="dcterms:W3CDTF">2019-11-13T09:00:07Z</dcterms:created>
  <dcterms:modified xsi:type="dcterms:W3CDTF">2026-01-13T09:16:45Z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4fdd986-87d9-48c6-acda-407b1ab5fef0_Enabled">
    <vt:lpwstr>true</vt:lpwstr>
  </property>
  <property fmtid="{D5CDD505-2E9C-101B-9397-08002B2CF9AE}" pid="3" name="MSIP_Label_74fdd986-87d9-48c6-acda-407b1ab5fef0_SetDate">
    <vt:lpwstr>2023-11-08T07:30:39Z</vt:lpwstr>
  </property>
  <property fmtid="{D5CDD505-2E9C-101B-9397-08002B2CF9AE}" pid="4" name="MSIP_Label_74fdd986-87d9-48c6-acda-407b1ab5fef0_Method">
    <vt:lpwstr>Standard</vt:lpwstr>
  </property>
  <property fmtid="{D5CDD505-2E9C-101B-9397-08002B2CF9AE}" pid="5" name="MSIP_Label_74fdd986-87d9-48c6-acda-407b1ab5fef0_Name">
    <vt:lpwstr>NICHT KLASSIFIZIERT</vt:lpwstr>
  </property>
  <property fmtid="{D5CDD505-2E9C-101B-9397-08002B2CF9AE}" pid="6" name="MSIP_Label_74fdd986-87d9-48c6-acda-407b1ab5fef0_SiteId">
    <vt:lpwstr>cb96f99a-a111-42d7-9f65-e111197ba4bb</vt:lpwstr>
  </property>
  <property fmtid="{D5CDD505-2E9C-101B-9397-08002B2CF9AE}" pid="7" name="MSIP_Label_74fdd986-87d9-48c6-acda-407b1ab5fef0_ActionId">
    <vt:lpwstr>a59e9d6e-c8a5-4d2c-a816-387290d5421d</vt:lpwstr>
  </property>
  <property fmtid="{D5CDD505-2E9C-101B-9397-08002B2CF9AE}" pid="8" name="MSIP_Label_74fdd986-87d9-48c6-acda-407b1ab5fef0_ContentBits">
    <vt:lpwstr>0</vt:lpwstr>
  </property>
</Properties>
</file>