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Q:\G_ZV_GS_GRULA\Statistikdaten\SOMED\SOMED_Daten_2022\Rohdaten\Standard- und Basisauswertungen\"/>
    </mc:Choice>
  </mc:AlternateContent>
  <xr:revisionPtr revIDLastSave="0" documentId="13_ncr:1_{18873CF1-9F5F-4C79-B440-7F56B5030E7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le des matières" sheetId="7" r:id="rId1"/>
    <sheet name="Données statistiques" sheetId="1" r:id="rId2"/>
    <sheet name="Places et occupation" sheetId="2" r:id="rId3"/>
    <sheet name="Clientèle" sheetId="3" r:id="rId4"/>
    <sheet name="Personnel" sheetId="4" r:id="rId5"/>
    <sheet name="Comptabilité" sheetId="5" r:id="rId6"/>
    <sheet name="Représentation cartographique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4" l="1"/>
  <c r="D35" i="4"/>
  <c r="B35" i="4"/>
  <c r="D4" i="1" l="1"/>
  <c r="D5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6" i="1"/>
</calcChain>
</file>

<file path=xl/sharedStrings.xml><?xml version="1.0" encoding="utf-8"?>
<sst xmlns="http://schemas.openxmlformats.org/spreadsheetml/2006/main" count="269" uniqueCount="229">
  <si>
    <t>Total</t>
  </si>
  <si>
    <t>info.dataanalytics.gs.gsi@be.ch</t>
  </si>
  <si>
    <t>Variables OFS:</t>
  </si>
  <si>
    <t xml:space="preserve">Variables OFS:
</t>
  </si>
  <si>
    <t>&lt; 50 ans</t>
  </si>
  <si>
    <t>50 - 54 ans</t>
  </si>
  <si>
    <t>55 - 59 ans</t>
  </si>
  <si>
    <t>60 - 64 ans</t>
  </si>
  <si>
    <t>65 - 69 ans</t>
  </si>
  <si>
    <t>70 - 74 ans</t>
  </si>
  <si>
    <t>75 - 79 ans</t>
  </si>
  <si>
    <t>80 - 84 ans</t>
  </si>
  <si>
    <t>85 - 89 ans</t>
  </si>
  <si>
    <t>90 - 94 ans</t>
  </si>
  <si>
    <t>95 - 99 ans</t>
  </si>
  <si>
    <t>Variables OFS:
D02 (sexe)
D11 (soins)
D22 (niveau OPAS)</t>
  </si>
  <si>
    <t>Hommes</t>
  </si>
  <si>
    <t>Femmes</t>
  </si>
  <si>
    <t>100+ ans</t>
  </si>
  <si>
    <t>3.2 Nombre de journées facturées et de journées de prise en charge, canton de Berne 2022</t>
  </si>
  <si>
    <t>3.1 Nombre de personnes hébergées dans des établissements médico-sociaux, canton de Berne 2022</t>
  </si>
  <si>
    <t>2.2 Taux d'occupation, canton de Berne 2022</t>
  </si>
  <si>
    <t xml:space="preserve">Total </t>
  </si>
  <si>
    <t>Taux d'occupation = [(somme D16.0 if D11 = 1|2) / (B01|B02 * 365)] * 100</t>
  </si>
  <si>
    <t>Nombre</t>
  </si>
  <si>
    <t>%</t>
  </si>
  <si>
    <t>Relevé</t>
  </si>
  <si>
    <t>Données 2006</t>
  </si>
  <si>
    <t>Données 2007</t>
  </si>
  <si>
    <t>Données 2008</t>
  </si>
  <si>
    <t>Données 2009</t>
  </si>
  <si>
    <t>Données 2010</t>
  </si>
  <si>
    <t>Données 2011</t>
  </si>
  <si>
    <t>Données 2012</t>
  </si>
  <si>
    <t>Données 2013</t>
  </si>
  <si>
    <t>Données 2014</t>
  </si>
  <si>
    <t>Données 2015</t>
  </si>
  <si>
    <t>Données 2016</t>
  </si>
  <si>
    <t>Données 2017</t>
  </si>
  <si>
    <t>Données 2018</t>
  </si>
  <si>
    <t>Données 2019</t>
  </si>
  <si>
    <t>Données 2020</t>
  </si>
  <si>
    <t>Données 2021</t>
  </si>
  <si>
    <t>Données 2022</t>
  </si>
  <si>
    <t>Table des matières</t>
  </si>
  <si>
    <t>Taux de réponse en %</t>
  </si>
  <si>
    <t>2. Places et taux d'occupation</t>
  </si>
  <si>
    <t>Variables OFS
D02 (sexe)
D11 (hébergement)</t>
  </si>
  <si>
    <t>Variables OFS:
D02 (sexe)
D21 (soins)</t>
  </si>
  <si>
    <t>4. Personnel</t>
  </si>
  <si>
    <t>Variables OFS:
C03 (sexe)</t>
  </si>
  <si>
    <t>Variables OFS:
C03 (sexe)
C06 (statut professionnel )</t>
  </si>
  <si>
    <t>Variables OFS:
C02 (année de naissance)
C03 (sexe)</t>
  </si>
  <si>
    <t>Variables OFS:
C03 (sexe)
C04 (type de formation)</t>
  </si>
  <si>
    <t>Variables OFS:
C03 (sexe)
C05 (en formation)</t>
  </si>
  <si>
    <t>Nombre d'EPT</t>
  </si>
  <si>
    <t>4.1 Nombre d'équivalents plein temps (EPT), canton de Berne 2022</t>
  </si>
  <si>
    <t>Médecins et autres universitaires</t>
  </si>
  <si>
    <t>Personnel soignant qualifié</t>
  </si>
  <si>
    <t>Personnel soignant en formation</t>
  </si>
  <si>
    <t>Personnel administratif</t>
  </si>
  <si>
    <t>Personnel hôtelier</t>
  </si>
  <si>
    <t>Personnel des services techniques</t>
  </si>
  <si>
    <t>4.2 Personnel selon le sexe, canton de Berne 2022</t>
  </si>
  <si>
    <t>4.3 Personnel selon le statut professionnel, canton de Berne 2022</t>
  </si>
  <si>
    <t>L’employé/e a du personnel sous ses ordres</t>
  </si>
  <si>
    <t>L’employé/e n’a pas de personnel sous ses ordres</t>
  </si>
  <si>
    <t>L’employé/e fait partie de la direction</t>
  </si>
  <si>
    <t>4.4 Personnel selon l'âge, canton de Berne 2022</t>
  </si>
  <si>
    <t>0 - 15 ans</t>
  </si>
  <si>
    <t>16 - 20 ans</t>
  </si>
  <si>
    <t>21 - 25 ans</t>
  </si>
  <si>
    <t>26 - 30 ans</t>
  </si>
  <si>
    <t>31 - 35 ans</t>
  </si>
  <si>
    <t>36 - 40 ans</t>
  </si>
  <si>
    <t>41 - 45 ans</t>
  </si>
  <si>
    <t>46 - 50 ans</t>
  </si>
  <si>
    <t>51 - 55 ans</t>
  </si>
  <si>
    <t>56 - 60 ans</t>
  </si>
  <si>
    <t>61 - 65 ans</t>
  </si>
  <si>
    <t>66+ ans</t>
  </si>
  <si>
    <t>4.5 Personnel selon le type de formation, canton de Berne 2022</t>
  </si>
  <si>
    <t>4.6 Personnel en formation, canton de Berne 2022</t>
  </si>
  <si>
    <t>1 Médecin</t>
  </si>
  <si>
    <t>2 Infirmier/ère diplômé/e avec form. compl.</t>
  </si>
  <si>
    <t>3 Infirmier/ère diplômé/e</t>
  </si>
  <si>
    <t>4 Infirmier/ère niv. I</t>
  </si>
  <si>
    <t>5 Infirmier/ère-assistant/e CC CRS</t>
  </si>
  <si>
    <t>8 Assistant/e médical/e avec CFC</t>
  </si>
  <si>
    <t>6 Personnel soignant avec diplôme étranger</t>
  </si>
  <si>
    <t>9 Aide-soignant/e avec certificat</t>
  </si>
  <si>
    <t>7 Assist. en soins et santé communautaire CFC</t>
  </si>
  <si>
    <t>10 Auxiliaire de santé CRS</t>
  </si>
  <si>
    <t>11 Stagiaire infirm. (min. 3 mois)</t>
  </si>
  <si>
    <t>12 Thérapeute diplômé/e</t>
  </si>
  <si>
    <t>13 Trav. social/e diplômé/e</t>
  </si>
  <si>
    <t>14 Accompagnateur/trice CFC</t>
  </si>
  <si>
    <t>15 Autre formation assist. et soins</t>
  </si>
  <si>
    <t>16 Cuisinier/ère</t>
  </si>
  <si>
    <t>17 Employé/e service de maison</t>
  </si>
  <si>
    <t>18 Administration</t>
  </si>
  <si>
    <t>19 Autre formation</t>
  </si>
  <si>
    <t>20 Personne non diplômée</t>
  </si>
  <si>
    <t>22 Aide en soins et accompagnement AF</t>
  </si>
  <si>
    <t>5.1 Coûts (en francs), canton de Berne 2022</t>
  </si>
  <si>
    <t>Autres coûts d'exploitation</t>
  </si>
  <si>
    <t>Coûts bruts</t>
  </si>
  <si>
    <t>Coûts nets I (coûts bruts après déduction des revenus secondaires)</t>
  </si>
  <si>
    <t>Coûts nets II (coûts nets I après répartition des charges indirectes)</t>
  </si>
  <si>
    <t>Revenus principaux</t>
  </si>
  <si>
    <t>Taxes de soins</t>
  </si>
  <si>
    <t xml:space="preserve">   Communes</t>
  </si>
  <si>
    <t xml:space="preserve">   Cantons</t>
  </si>
  <si>
    <t xml:space="preserve">   Confédération</t>
  </si>
  <si>
    <t>6. Représentation cartographique</t>
  </si>
  <si>
    <t>6.1 Nombre d’établissements médico-sociaux (EMS) par commune, canton de Berne 2022</t>
  </si>
  <si>
    <r>
      <t>Tableau</t>
    </r>
    <r>
      <rPr>
        <b/>
        <sz val="11"/>
        <color theme="1"/>
        <rFont val="Arial"/>
        <family val="2"/>
      </rPr>
      <t xml:space="preserve"> Places et occupation</t>
    </r>
  </si>
  <si>
    <r>
      <t xml:space="preserve">Tableau </t>
    </r>
    <r>
      <rPr>
        <b/>
        <sz val="11"/>
        <color theme="1"/>
        <rFont val="Arial"/>
        <family val="2"/>
      </rPr>
      <t>Personnel</t>
    </r>
  </si>
  <si>
    <r>
      <t xml:space="preserve">Tableau </t>
    </r>
    <r>
      <rPr>
        <b/>
        <sz val="11"/>
        <color theme="1"/>
        <rFont val="Arial"/>
        <family val="2"/>
      </rPr>
      <t>Représentation cartographique</t>
    </r>
  </si>
  <si>
    <t xml:space="preserve">   2.2 Taux d'occupation</t>
  </si>
  <si>
    <t xml:space="preserve">   2. Places et taux d'occupation</t>
  </si>
  <si>
    <t xml:space="preserve">   4. Personnel</t>
  </si>
  <si>
    <t xml:space="preserve">   3.2 Nombre de journées facturées et de journées de prise en charge</t>
  </si>
  <si>
    <t xml:space="preserve">   6. Représentation cartographique</t>
  </si>
  <si>
    <t xml:space="preserve">   6.1 Nombre d’établissements médico-sociaux (EMS) par commune</t>
  </si>
  <si>
    <t xml:space="preserve">   5.1 Coûts (en francs)</t>
  </si>
  <si>
    <t xml:space="preserve">   4.1 Nombre d'équivalents plein temps (EPT)</t>
  </si>
  <si>
    <t xml:space="preserve">   4.2 Personnel selon le sexe</t>
  </si>
  <si>
    <t xml:space="preserve">   4.3 Personnel selon le statut professionnel</t>
  </si>
  <si>
    <t xml:space="preserve">   4.4 Personnel selon l'âge</t>
  </si>
  <si>
    <t xml:space="preserve">   4.5 Personnel selon le type de formation</t>
  </si>
  <si>
    <t xml:space="preserve">   4.6 Personnel en formation</t>
  </si>
  <si>
    <t>Nombre de réponses</t>
  </si>
  <si>
    <t xml:space="preserve">Nombre d'institutions </t>
  </si>
  <si>
    <t>1. Ensemble statistique et taux de réponse, canton de Berne</t>
  </si>
  <si>
    <t xml:space="preserve">   1 Ensemble statistique et taux de réponse</t>
  </si>
  <si>
    <r>
      <rPr>
        <sz val="11"/>
        <color theme="1"/>
        <rFont val="Arial"/>
        <family val="2"/>
      </rPr>
      <t xml:space="preserve">Tableau </t>
    </r>
    <r>
      <rPr>
        <b/>
        <sz val="11"/>
        <color theme="1"/>
        <rFont val="Arial"/>
        <family val="2"/>
      </rPr>
      <t>Données statistiques</t>
    </r>
  </si>
  <si>
    <r>
      <t>2.1 Places disponibles au 1</t>
    </r>
    <r>
      <rPr>
        <b/>
        <vertAlign val="superscript"/>
        <sz val="11"/>
        <color theme="1"/>
        <rFont val="Arial"/>
        <family val="2"/>
      </rPr>
      <t>er</t>
    </r>
    <r>
      <rPr>
        <b/>
        <sz val="11"/>
        <color theme="1"/>
        <rFont val="Arial"/>
        <family val="2"/>
      </rPr>
      <t xml:space="preserve"> janvier de l'année du relevé, canton de Berne 2022</t>
    </r>
  </si>
  <si>
    <r>
      <t>Places en long séjour</t>
    </r>
    <r>
      <rPr>
        <vertAlign val="superscript"/>
        <sz val="11"/>
        <color theme="1"/>
        <rFont val="Arial"/>
        <family val="2"/>
      </rPr>
      <t>1)</t>
    </r>
  </si>
  <si>
    <t>Places en court séjour</t>
  </si>
  <si>
    <t>Places en soins aigus et de transition</t>
  </si>
  <si>
    <t>Places en structures de soins de jour ou de nuit (SSJN)</t>
  </si>
  <si>
    <t>Variables OFS:
D16_0 (nombre total de journées facturées)
B01, B02  (places disponibles "Long séjour", "Court séjour")</t>
  </si>
  <si>
    <t>Taux d'occupation en long séjour</t>
  </si>
  <si>
    <t>Taux d'occupation en court séjour</t>
  </si>
  <si>
    <r>
      <rPr>
        <vertAlign val="superscript"/>
        <sz val="11"/>
        <color theme="1"/>
        <rFont val="Arial"/>
        <family val="2"/>
      </rPr>
      <t>1)</t>
    </r>
    <r>
      <rPr>
        <sz val="11"/>
        <color theme="1"/>
        <rFont val="Arial"/>
        <family val="2"/>
      </rPr>
      <t xml:space="preserve"> Les places disponibles "Long séjour" correspondent aux places AVS autorisées sur la liste des établissements médico-sociaux du canton de Berne.</t>
    </r>
  </si>
  <si>
    <t>3. Clientèle</t>
  </si>
  <si>
    <t>Personne hébergée en long séjour</t>
  </si>
  <si>
    <t>Personne hébergée en court séjour</t>
  </si>
  <si>
    <t>Personne non hébergée (externe)</t>
  </si>
  <si>
    <t>Personne en structure de soins de jour ou de nuit (SSJN)</t>
  </si>
  <si>
    <t>Personne en soins aigus et de transition (SAT)</t>
  </si>
  <si>
    <t>Variables OFS:
D02 (sexe)
D16_0 (nombre total de journées facturées)
D20 (nombre de journées de prise en charge)</t>
  </si>
  <si>
    <t>Nombre de journées de prise en charge d'externes</t>
  </si>
  <si>
    <t>3.3 Nombre de personnes nécessitant des soins LAMal, canton de Berne 2022</t>
  </si>
  <si>
    <t>Nombre de personnes nécessitant des soins LAMal</t>
  </si>
  <si>
    <t>Nombre de personnes ne nécessitant pas de soins LAMal</t>
  </si>
  <si>
    <t xml:space="preserve">Données manquantes </t>
  </si>
  <si>
    <t>Variables OFS:
D02 (sexe)
D04 (âge)</t>
  </si>
  <si>
    <t>3.5 Nombre de journées de soins fournies par niveau OPAS, canton de Berne 2022</t>
  </si>
  <si>
    <t>Niveau OPAS a</t>
  </si>
  <si>
    <t>Niveau OPAS b</t>
  </si>
  <si>
    <t>Niveau OPAS c</t>
  </si>
  <si>
    <t>Niveau OPAS d</t>
  </si>
  <si>
    <t>Niveau OPAS e</t>
  </si>
  <si>
    <t>Niveau OPAS f</t>
  </si>
  <si>
    <t>Niveau OPAS g</t>
  </si>
  <si>
    <t>Niveau OPAS h</t>
  </si>
  <si>
    <t>Niveau OPAS i</t>
  </si>
  <si>
    <t>Niveau OPAS j</t>
  </si>
  <si>
    <t>Niveau OPAS k</t>
  </si>
  <si>
    <t>Niveau OPAS l</t>
  </si>
  <si>
    <t>Soins aigus et de transition (SAT)</t>
  </si>
  <si>
    <t>Nombre de jours : hommes</t>
  </si>
  <si>
    <t>Nombre de jours : femmes</t>
  </si>
  <si>
    <t>Nombre de jours : total</t>
  </si>
  <si>
    <t>Variables OFS:
B01 (places disponibles "Long séjour")
B02 (places disponibles "Court séjour")
B04 (places disponibles "Soins aigus et de transition")
B05 (places disponibles "Structures de soins de jour ou de nuit (SSJN)")</t>
  </si>
  <si>
    <t>Variables OFS:
A29 (nb d’heures de travail payées par an pour 1 EPT, médecins)
A30 (nb d’heures de travail payées par an pour 1 EPT, soins)
A31 (nb d’heures de travail payées par an pour 1 EPT, administration)
A34 (nb d'heures travaillées par les personnes bénévoles)
C09_0 (compte salaire)
C10 (nb d'heures payées dans l’année)</t>
  </si>
  <si>
    <t>Personnel soignant auxiliaire</t>
  </si>
  <si>
    <t>Personnel des autres disciplines médicales et de l'animation</t>
  </si>
  <si>
    <t>Personnes bénévoles (base: 2100 h/a)</t>
  </si>
  <si>
    <t>Statut inconnu</t>
  </si>
  <si>
    <t>Données manquantes</t>
  </si>
  <si>
    <t>21 Assistant/e socio-éducatif/ve ASE</t>
  </si>
  <si>
    <t>23 Assistant/e spécialisé/e en soins de longue durée 
et accompagnement BF</t>
  </si>
  <si>
    <t>99 Données manquantes</t>
  </si>
  <si>
    <t>En formation</t>
  </si>
  <si>
    <t>Pas en formation</t>
  </si>
  <si>
    <t>Structures de jour ou de nuit
 (SSJN)</t>
  </si>
  <si>
    <t>Établissements médico-sociaux 
(EMS)</t>
  </si>
  <si>
    <t>Soins aigus et de transition 
(SAT)</t>
  </si>
  <si>
    <t>Salaires et charges sociales</t>
  </si>
  <si>
    <t>5. Comptabilité</t>
  </si>
  <si>
    <t>5.2 Produits (en francs), canton de Berne 2022</t>
  </si>
  <si>
    <t xml:space="preserve">   Taxes d'hébergement</t>
  </si>
  <si>
    <t xml:space="preserve">   Taxes d'encadrement</t>
  </si>
  <si>
    <t xml:space="preserve">   Taxes de soins, assureurs</t>
  </si>
  <si>
    <t xml:space="preserve">   Taxes de soins, pensionnaires</t>
  </si>
  <si>
    <t xml:space="preserve">   Taxes de soins, communes/canton</t>
  </si>
  <si>
    <t>Taxes des structures de soins de jour et de nuit (SSJN)</t>
  </si>
  <si>
    <t>Contributions et subventions</t>
  </si>
  <si>
    <t xml:space="preserve">   Corporations, fondations, organisations privées</t>
  </si>
  <si>
    <t>Total des produits</t>
  </si>
  <si>
    <t>6.2 Nombre de places autorisées en EMS par commune, canton de Berne 2022</t>
  </si>
  <si>
    <r>
      <t xml:space="preserve">Tableau </t>
    </r>
    <r>
      <rPr>
        <b/>
        <sz val="11"/>
        <color theme="1"/>
        <rFont val="Arial"/>
        <family val="2"/>
      </rPr>
      <t>Clientèle</t>
    </r>
  </si>
  <si>
    <r>
      <t xml:space="preserve">Tableau </t>
    </r>
    <r>
      <rPr>
        <b/>
        <sz val="11"/>
        <color theme="1"/>
        <rFont val="Arial"/>
        <family val="2"/>
      </rPr>
      <t xml:space="preserve">Comptabilité </t>
    </r>
  </si>
  <si>
    <t xml:space="preserve">   3. Clientèle</t>
  </si>
  <si>
    <t xml:space="preserve">   3.1 Nombre de personnes hébergées</t>
  </si>
  <si>
    <t xml:space="preserve">   2.1 Places disponibles</t>
  </si>
  <si>
    <t xml:space="preserve">   3.3 Nombre de personnes nécessitant des soins LAMal</t>
  </si>
  <si>
    <t xml:space="preserve">   3.4 Nombre de personnes hébergées, selon l’âge et le sexe</t>
  </si>
  <si>
    <t xml:space="preserve">   3.5 Nombre de journées de soins fournies par niveau OPAS, selon le sexe</t>
  </si>
  <si>
    <t xml:space="preserve">   5 Comptabilité </t>
  </si>
  <si>
    <t xml:space="preserve">   5.2 Produits (en francs)</t>
  </si>
  <si>
    <t xml:space="preserve">   6.2 Nombre de places autorisées en EMS par commune</t>
  </si>
  <si>
    <t>Informations générales</t>
  </si>
  <si>
    <t>- Office fédéral de la statistique, Statistique des institutions médico-sociales (SOMED) 2022, données du canton de Berne</t>
  </si>
  <si>
    <t>- Direction de la santé, des affaires sociales et de l'intégration du canton de Berne, Secrétariat général, Gestion numérique</t>
  </si>
  <si>
    <t xml:space="preserve">- EPT: équivalent plein temps </t>
  </si>
  <si>
    <t xml:space="preserve">- SAT: soins aigus et de transition </t>
  </si>
  <si>
    <t>- EMS: établissement médico-social</t>
  </si>
  <si>
    <t>- SSJN: structure de soins de jour ou de nuit</t>
  </si>
  <si>
    <t>Abréviations et définitions</t>
  </si>
  <si>
    <t>Renseignements</t>
  </si>
  <si>
    <t>3.4 Nombre de personnes hébergées dans des établissements médico-sociaux selon l’âge et le sexe, canton de Berne 2022</t>
  </si>
  <si>
    <t>Sources</t>
  </si>
  <si>
    <t>Analyses</t>
  </si>
  <si>
    <t>- Ensemble statistique: ensemble des établissements tenus de participer à la statistique de l'année sous revue</t>
  </si>
  <si>
    <r>
      <t>Nombre de journées facturées</t>
    </r>
    <r>
      <rPr>
        <sz val="11"/>
        <rFont val="Arial"/>
        <family val="2"/>
      </rPr>
      <t xml:space="preserve"> (en mode résidentiel)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</si>
</sst>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Arial"/>
      <family val="2"/>
    </font>
    <font>
      <vertAlign val="superscript"/>
      <sz val="11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0" fillId="0" borderId="1" xfId="0" applyBorder="1"/>
    <xf numFmtId="0" fontId="4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/>
    <xf numFmtId="0" fontId="4" fillId="0" borderId="1" xfId="0" applyFont="1" applyBorder="1" applyAlignment="1">
      <alignment vertical="top" wrapText="1"/>
    </xf>
    <xf numFmtId="164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4" fontId="1" fillId="0" borderId="1" xfId="0" applyNumberFormat="1" applyFont="1" applyBorder="1"/>
    <xf numFmtId="0" fontId="0" fillId="0" borderId="1" xfId="0" applyBorder="1" applyAlignment="1">
      <alignment horizontal="left"/>
    </xf>
    <xf numFmtId="10" fontId="0" fillId="0" borderId="0" xfId="0" applyNumberFormat="1"/>
    <xf numFmtId="3" fontId="0" fillId="0" borderId="1" xfId="0" applyNumberFormat="1" applyBorder="1"/>
    <xf numFmtId="0" fontId="0" fillId="0" borderId="1" xfId="0" applyFill="1" applyBorder="1"/>
    <xf numFmtId="3" fontId="2" fillId="0" borderId="1" xfId="0" applyNumberFormat="1" applyFont="1" applyBorder="1"/>
    <xf numFmtId="164" fontId="1" fillId="0" borderId="1" xfId="0" applyNumberFormat="1" applyFont="1" applyFill="1" applyBorder="1"/>
    <xf numFmtId="164" fontId="2" fillId="0" borderId="1" xfId="0" applyNumberFormat="1" applyFont="1" applyBorder="1"/>
    <xf numFmtId="3" fontId="0" fillId="0" borderId="0" xfId="0" applyNumberFormat="1"/>
    <xf numFmtId="3" fontId="2" fillId="0" borderId="0" xfId="0" applyNumberFormat="1" applyFont="1"/>
    <xf numFmtId="165" fontId="0" fillId="2" borderId="1" xfId="0" applyNumberFormat="1" applyFill="1" applyBorder="1"/>
    <xf numFmtId="165" fontId="0" fillId="3" borderId="1" xfId="0" applyNumberFormat="1" applyFill="1" applyBorder="1"/>
    <xf numFmtId="165" fontId="0" fillId="4" borderId="1" xfId="0" applyNumberFormat="1" applyFill="1" applyBorder="1"/>
    <xf numFmtId="165" fontId="2" fillId="0" borderId="1" xfId="0" applyNumberFormat="1" applyFont="1" applyBorder="1"/>
    <xf numFmtId="3" fontId="2" fillId="5" borderId="1" xfId="0" applyNumberFormat="1" applyFont="1" applyFill="1" applyBorder="1"/>
    <xf numFmtId="3" fontId="0" fillId="5" borderId="1" xfId="0" applyNumberFormat="1" applyFill="1" applyBorder="1"/>
    <xf numFmtId="3" fontId="0" fillId="0" borderId="1" xfId="0" applyNumberFormat="1" applyFont="1" applyBorder="1"/>
    <xf numFmtId="0" fontId="2" fillId="0" borderId="1" xfId="0" applyFont="1" applyFill="1" applyBorder="1"/>
    <xf numFmtId="0" fontId="2" fillId="0" borderId="0" xfId="0" applyFont="1" applyFill="1"/>
    <xf numFmtId="0" fontId="5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vertical="top" wrapText="1"/>
    </xf>
    <xf numFmtId="0" fontId="8" fillId="0" borderId="0" xfId="0" applyFont="1" applyFill="1"/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0" fillId="0" borderId="0" xfId="0" applyFont="1" applyFill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textRotation="90" wrapText="1"/>
    </xf>
    <xf numFmtId="0" fontId="10" fillId="0" borderId="0" xfId="0" applyFont="1"/>
    <xf numFmtId="0" fontId="1" fillId="0" borderId="0" xfId="0" applyFont="1"/>
    <xf numFmtId="0" fontId="0" fillId="0" borderId="0" xfId="0" quotePrefix="1" applyFill="1"/>
    <xf numFmtId="0" fontId="2" fillId="0" borderId="0" xfId="0" quotePrefix="1" applyFont="1" applyFill="1"/>
    <xf numFmtId="0" fontId="6" fillId="0" borderId="0" xfId="1" quotePrefix="1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3</xdr:row>
      <xdr:rowOff>152400</xdr:rowOff>
    </xdr:from>
    <xdr:to>
      <xdr:col>12</xdr:col>
      <xdr:colOff>415887</xdr:colOff>
      <xdr:row>44</xdr:row>
      <xdr:rowOff>71473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242F57B-5226-4353-C801-B7ED525EA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701040"/>
          <a:ext cx="10649547" cy="71047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12</xdr:col>
      <xdr:colOff>427314</xdr:colOff>
      <xdr:row>89</xdr:row>
      <xdr:rowOff>103857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ADE5C6C-5373-157C-5103-A7DAF8F2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905875"/>
          <a:ext cx="10485714" cy="73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.dataanalytics.gs.gsi@be.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5"/>
  <sheetViews>
    <sheetView tabSelected="1" zoomScaleNormal="100" workbookViewId="0">
      <selection activeCell="D47" sqref="D47"/>
    </sheetView>
  </sheetViews>
  <sheetFormatPr baseColWidth="10" defaultRowHeight="14.25" x14ac:dyDescent="0.2"/>
  <cols>
    <col min="1" max="1" width="102.375" bestFit="1" customWidth="1"/>
  </cols>
  <sheetData>
    <row r="1" spans="1:1" ht="15.75" x14ac:dyDescent="0.25">
      <c r="A1" s="34" t="s">
        <v>44</v>
      </c>
    </row>
    <row r="2" spans="1:1" x14ac:dyDescent="0.2">
      <c r="A2" s="35"/>
    </row>
    <row r="3" spans="1:1" s="35" customFormat="1" ht="15" x14ac:dyDescent="0.25">
      <c r="A3" s="33" t="s">
        <v>136</v>
      </c>
    </row>
    <row r="4" spans="1:1" s="35" customFormat="1" x14ac:dyDescent="0.2">
      <c r="A4" s="35" t="s">
        <v>135</v>
      </c>
    </row>
    <row r="5" spans="1:1" s="35" customFormat="1" x14ac:dyDescent="0.2"/>
    <row r="6" spans="1:1" s="35" customFormat="1" ht="15" x14ac:dyDescent="0.25">
      <c r="A6" s="40" t="s">
        <v>116</v>
      </c>
    </row>
    <row r="7" spans="1:1" s="35" customFormat="1" x14ac:dyDescent="0.2">
      <c r="A7" s="35" t="s">
        <v>120</v>
      </c>
    </row>
    <row r="8" spans="1:1" s="35" customFormat="1" x14ac:dyDescent="0.2">
      <c r="A8" s="35" t="s">
        <v>208</v>
      </c>
    </row>
    <row r="9" spans="1:1" s="35" customFormat="1" x14ac:dyDescent="0.2">
      <c r="A9" s="35" t="s">
        <v>119</v>
      </c>
    </row>
    <row r="10" spans="1:1" s="35" customFormat="1" x14ac:dyDescent="0.2"/>
    <row r="11" spans="1:1" s="35" customFormat="1" ht="15" x14ac:dyDescent="0.25">
      <c r="A11" s="35" t="s">
        <v>204</v>
      </c>
    </row>
    <row r="12" spans="1:1" s="35" customFormat="1" x14ac:dyDescent="0.2">
      <c r="A12" s="35" t="s">
        <v>206</v>
      </c>
    </row>
    <row r="13" spans="1:1" s="35" customFormat="1" x14ac:dyDescent="0.2">
      <c r="A13" s="35" t="s">
        <v>207</v>
      </c>
    </row>
    <row r="14" spans="1:1" s="35" customFormat="1" x14ac:dyDescent="0.2">
      <c r="A14" s="35" t="s">
        <v>122</v>
      </c>
    </row>
    <row r="15" spans="1:1" s="35" customFormat="1" x14ac:dyDescent="0.2">
      <c r="A15" s="35" t="s">
        <v>209</v>
      </c>
    </row>
    <row r="16" spans="1:1" s="35" customFormat="1" x14ac:dyDescent="0.2">
      <c r="A16" s="35" t="s">
        <v>210</v>
      </c>
    </row>
    <row r="17" spans="1:1" s="35" customFormat="1" x14ac:dyDescent="0.2">
      <c r="A17" s="35" t="s">
        <v>211</v>
      </c>
    </row>
    <row r="18" spans="1:1" s="35" customFormat="1" x14ac:dyDescent="0.2"/>
    <row r="19" spans="1:1" s="35" customFormat="1" ht="15" x14ac:dyDescent="0.25">
      <c r="A19" s="35" t="s">
        <v>117</v>
      </c>
    </row>
    <row r="20" spans="1:1" s="35" customFormat="1" x14ac:dyDescent="0.2">
      <c r="A20" s="35" t="s">
        <v>121</v>
      </c>
    </row>
    <row r="21" spans="1:1" s="35" customFormat="1" x14ac:dyDescent="0.2">
      <c r="A21" s="35" t="s">
        <v>126</v>
      </c>
    </row>
    <row r="22" spans="1:1" s="35" customFormat="1" x14ac:dyDescent="0.2">
      <c r="A22" s="35" t="s">
        <v>127</v>
      </c>
    </row>
    <row r="23" spans="1:1" s="35" customFormat="1" x14ac:dyDescent="0.2">
      <c r="A23" s="35" t="s">
        <v>128</v>
      </c>
    </row>
    <row r="24" spans="1:1" s="35" customFormat="1" x14ac:dyDescent="0.2">
      <c r="A24" s="35" t="s">
        <v>129</v>
      </c>
    </row>
    <row r="25" spans="1:1" s="35" customFormat="1" x14ac:dyDescent="0.2">
      <c r="A25" s="35" t="s">
        <v>130</v>
      </c>
    </row>
    <row r="26" spans="1:1" s="35" customFormat="1" x14ac:dyDescent="0.2">
      <c r="A26" s="35" t="s">
        <v>131</v>
      </c>
    </row>
    <row r="27" spans="1:1" s="35" customFormat="1" x14ac:dyDescent="0.2"/>
    <row r="28" spans="1:1" s="35" customFormat="1" ht="15" x14ac:dyDescent="0.25">
      <c r="A28" s="35" t="s">
        <v>205</v>
      </c>
    </row>
    <row r="29" spans="1:1" s="35" customFormat="1" x14ac:dyDescent="0.2">
      <c r="A29" s="35" t="s">
        <v>212</v>
      </c>
    </row>
    <row r="30" spans="1:1" s="35" customFormat="1" x14ac:dyDescent="0.2">
      <c r="A30" s="35" t="s">
        <v>125</v>
      </c>
    </row>
    <row r="31" spans="1:1" s="35" customFormat="1" x14ac:dyDescent="0.2">
      <c r="A31" s="35" t="s">
        <v>213</v>
      </c>
    </row>
    <row r="32" spans="1:1" s="35" customFormat="1" x14ac:dyDescent="0.2"/>
    <row r="33" spans="1:1" s="35" customFormat="1" ht="15" x14ac:dyDescent="0.25">
      <c r="A33" s="35" t="s">
        <v>118</v>
      </c>
    </row>
    <row r="34" spans="1:1" s="35" customFormat="1" x14ac:dyDescent="0.2">
      <c r="A34" s="35" t="s">
        <v>123</v>
      </c>
    </row>
    <row r="35" spans="1:1" s="35" customFormat="1" x14ac:dyDescent="0.2">
      <c r="A35" s="35" t="s">
        <v>124</v>
      </c>
    </row>
    <row r="36" spans="1:1" s="35" customFormat="1" x14ac:dyDescent="0.2">
      <c r="A36" s="35" t="s">
        <v>214</v>
      </c>
    </row>
    <row r="37" spans="1:1" s="35" customFormat="1" x14ac:dyDescent="0.2"/>
    <row r="38" spans="1:1" s="35" customFormat="1" x14ac:dyDescent="0.2"/>
    <row r="39" spans="1:1" ht="15.75" x14ac:dyDescent="0.25">
      <c r="A39" s="34" t="s">
        <v>215</v>
      </c>
    </row>
    <row r="40" spans="1:1" x14ac:dyDescent="0.2">
      <c r="A40" s="35"/>
    </row>
    <row r="41" spans="1:1" ht="15" x14ac:dyDescent="0.25">
      <c r="A41" s="33" t="s">
        <v>225</v>
      </c>
    </row>
    <row r="42" spans="1:1" x14ac:dyDescent="0.2">
      <c r="A42" s="45" t="s">
        <v>216</v>
      </c>
    </row>
    <row r="43" spans="1:1" x14ac:dyDescent="0.2">
      <c r="A43" s="35"/>
    </row>
    <row r="44" spans="1:1" ht="15" x14ac:dyDescent="0.25">
      <c r="A44" s="33" t="s">
        <v>226</v>
      </c>
    </row>
    <row r="45" spans="1:1" x14ac:dyDescent="0.2">
      <c r="A45" s="45" t="s">
        <v>217</v>
      </c>
    </row>
    <row r="46" spans="1:1" x14ac:dyDescent="0.2">
      <c r="A46" s="45"/>
    </row>
    <row r="47" spans="1:1" ht="15" x14ac:dyDescent="0.25">
      <c r="A47" s="46" t="s">
        <v>222</v>
      </c>
    </row>
    <row r="48" spans="1:1" x14ac:dyDescent="0.2">
      <c r="A48" s="45" t="s">
        <v>220</v>
      </c>
    </row>
    <row r="49" spans="1:1" x14ac:dyDescent="0.2">
      <c r="A49" s="45" t="s">
        <v>218</v>
      </c>
    </row>
    <row r="50" spans="1:1" x14ac:dyDescent="0.2">
      <c r="A50" s="45" t="s">
        <v>219</v>
      </c>
    </row>
    <row r="51" spans="1:1" x14ac:dyDescent="0.2">
      <c r="A51" s="45" t="s">
        <v>221</v>
      </c>
    </row>
    <row r="52" spans="1:1" x14ac:dyDescent="0.2">
      <c r="A52" s="45" t="s">
        <v>227</v>
      </c>
    </row>
    <row r="53" spans="1:1" x14ac:dyDescent="0.2">
      <c r="A53" s="45"/>
    </row>
    <row r="54" spans="1:1" ht="15" x14ac:dyDescent="0.25">
      <c r="A54" s="33" t="s">
        <v>223</v>
      </c>
    </row>
    <row r="55" spans="1:1" x14ac:dyDescent="0.2">
      <c r="A55" s="47" t="s">
        <v>1</v>
      </c>
    </row>
  </sheetData>
  <hyperlinks>
    <hyperlink ref="A55" r:id="rId1" xr:uid="{00000000-0004-0000-0000-000000000000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"/>
  <sheetViews>
    <sheetView workbookViewId="0">
      <selection activeCell="A59" sqref="A59"/>
    </sheetView>
  </sheetViews>
  <sheetFormatPr baseColWidth="10" defaultRowHeight="14.25" x14ac:dyDescent="0.2"/>
  <cols>
    <col min="1" max="1" width="49.625" customWidth="1"/>
    <col min="2" max="4" width="11" customWidth="1"/>
  </cols>
  <sheetData>
    <row r="1" spans="1:4" ht="15.75" x14ac:dyDescent="0.25">
      <c r="A1" s="5" t="s">
        <v>134</v>
      </c>
    </row>
    <row r="3" spans="1:4" s="4" customFormat="1" ht="33" customHeight="1" x14ac:dyDescent="0.2">
      <c r="A3" s="10" t="s">
        <v>26</v>
      </c>
      <c r="B3" s="10" t="s">
        <v>133</v>
      </c>
      <c r="C3" s="10" t="s">
        <v>132</v>
      </c>
      <c r="D3" s="10" t="s">
        <v>45</v>
      </c>
    </row>
    <row r="4" spans="1:4" x14ac:dyDescent="0.2">
      <c r="A4" s="16" t="s">
        <v>27</v>
      </c>
      <c r="B4" s="6">
        <v>295</v>
      </c>
      <c r="C4" s="6">
        <v>288</v>
      </c>
      <c r="D4" s="15">
        <f t="shared" ref="D4:D5" si="0">C4*100/B4</f>
        <v>97.627118644067792</v>
      </c>
    </row>
    <row r="5" spans="1:4" x14ac:dyDescent="0.2">
      <c r="A5" s="16" t="s">
        <v>28</v>
      </c>
      <c r="B5" s="6">
        <v>302</v>
      </c>
      <c r="C5" s="6">
        <v>300</v>
      </c>
      <c r="D5" s="15">
        <f t="shared" si="0"/>
        <v>99.337748344370866</v>
      </c>
    </row>
    <row r="6" spans="1:4" x14ac:dyDescent="0.2">
      <c r="A6" s="16" t="s">
        <v>29</v>
      </c>
      <c r="B6" s="6">
        <v>319</v>
      </c>
      <c r="C6" s="6">
        <v>319</v>
      </c>
      <c r="D6" s="11">
        <f>C6*100/B6</f>
        <v>100</v>
      </c>
    </row>
    <row r="7" spans="1:4" x14ac:dyDescent="0.2">
      <c r="A7" s="16" t="s">
        <v>30</v>
      </c>
      <c r="B7" s="6">
        <v>319</v>
      </c>
      <c r="C7" s="6">
        <v>319</v>
      </c>
      <c r="D7" s="11">
        <f t="shared" ref="D7:D20" si="1">C7*100/B7</f>
        <v>100</v>
      </c>
    </row>
    <row r="8" spans="1:4" x14ac:dyDescent="0.2">
      <c r="A8" s="16" t="s">
        <v>31</v>
      </c>
      <c r="B8" s="6">
        <v>312</v>
      </c>
      <c r="C8" s="6">
        <v>312</v>
      </c>
      <c r="D8" s="11">
        <f t="shared" si="1"/>
        <v>100</v>
      </c>
    </row>
    <row r="9" spans="1:4" x14ac:dyDescent="0.2">
      <c r="A9" s="16" t="s">
        <v>32</v>
      </c>
      <c r="B9" s="6">
        <v>315</v>
      </c>
      <c r="C9" s="6">
        <v>315</v>
      </c>
      <c r="D9" s="11">
        <f t="shared" si="1"/>
        <v>100</v>
      </c>
    </row>
    <row r="10" spans="1:4" x14ac:dyDescent="0.2">
      <c r="A10" s="16" t="s">
        <v>33</v>
      </c>
      <c r="B10" s="6">
        <v>313</v>
      </c>
      <c r="C10" s="6">
        <v>313</v>
      </c>
      <c r="D10" s="11">
        <f t="shared" si="1"/>
        <v>100</v>
      </c>
    </row>
    <row r="11" spans="1:4" x14ac:dyDescent="0.2">
      <c r="A11" s="16" t="s">
        <v>34</v>
      </c>
      <c r="B11" s="6">
        <v>312</v>
      </c>
      <c r="C11" s="6">
        <v>312</v>
      </c>
      <c r="D11" s="11">
        <f t="shared" si="1"/>
        <v>100</v>
      </c>
    </row>
    <row r="12" spans="1:4" x14ac:dyDescent="0.2">
      <c r="A12" s="16" t="s">
        <v>35</v>
      </c>
      <c r="B12" s="6">
        <v>310</v>
      </c>
      <c r="C12" s="6">
        <v>310</v>
      </c>
      <c r="D12" s="11">
        <f t="shared" si="1"/>
        <v>100</v>
      </c>
    </row>
    <row r="13" spans="1:4" x14ac:dyDescent="0.2">
      <c r="A13" s="16" t="s">
        <v>36</v>
      </c>
      <c r="B13" s="6">
        <v>310</v>
      </c>
      <c r="C13" s="6">
        <v>310</v>
      </c>
      <c r="D13" s="11">
        <f t="shared" si="1"/>
        <v>100</v>
      </c>
    </row>
    <row r="14" spans="1:4" x14ac:dyDescent="0.2">
      <c r="A14" s="16" t="s">
        <v>37</v>
      </c>
      <c r="B14" s="6">
        <v>308</v>
      </c>
      <c r="C14" s="6">
        <v>308</v>
      </c>
      <c r="D14" s="11">
        <f t="shared" si="1"/>
        <v>100</v>
      </c>
    </row>
    <row r="15" spans="1:4" x14ac:dyDescent="0.2">
      <c r="A15" s="16" t="s">
        <v>38</v>
      </c>
      <c r="B15" s="6">
        <v>303</v>
      </c>
      <c r="C15" s="6">
        <v>303</v>
      </c>
      <c r="D15" s="11">
        <f t="shared" si="1"/>
        <v>100</v>
      </c>
    </row>
    <row r="16" spans="1:4" x14ac:dyDescent="0.2">
      <c r="A16" s="16" t="s">
        <v>39</v>
      </c>
      <c r="B16" s="6">
        <v>302</v>
      </c>
      <c r="C16" s="6">
        <v>302</v>
      </c>
      <c r="D16" s="11">
        <f t="shared" si="1"/>
        <v>100</v>
      </c>
    </row>
    <row r="17" spans="1:4" x14ac:dyDescent="0.2">
      <c r="A17" s="16" t="s">
        <v>40</v>
      </c>
      <c r="B17" s="6">
        <v>298</v>
      </c>
      <c r="C17" s="6">
        <v>298</v>
      </c>
      <c r="D17" s="11">
        <f t="shared" si="1"/>
        <v>100</v>
      </c>
    </row>
    <row r="18" spans="1:4" x14ac:dyDescent="0.2">
      <c r="A18" s="16" t="s">
        <v>41</v>
      </c>
      <c r="B18" s="6">
        <v>289</v>
      </c>
      <c r="C18" s="6">
        <v>289</v>
      </c>
      <c r="D18" s="11">
        <f t="shared" si="1"/>
        <v>100</v>
      </c>
    </row>
    <row r="19" spans="1:4" x14ac:dyDescent="0.2">
      <c r="A19" s="16" t="s">
        <v>42</v>
      </c>
      <c r="B19" s="6">
        <v>284</v>
      </c>
      <c r="C19" s="6">
        <v>284</v>
      </c>
      <c r="D19" s="11">
        <f t="shared" si="1"/>
        <v>100</v>
      </c>
    </row>
    <row r="20" spans="1:4" x14ac:dyDescent="0.2">
      <c r="A20" s="16" t="s">
        <v>43</v>
      </c>
      <c r="B20" s="19">
        <v>277</v>
      </c>
      <c r="C20" s="19">
        <v>276</v>
      </c>
      <c r="D20" s="21">
        <f t="shared" si="1"/>
        <v>99.638989169675085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workbookViewId="0">
      <selection activeCell="A52" sqref="A52"/>
    </sheetView>
  </sheetViews>
  <sheetFormatPr baseColWidth="10" defaultRowHeight="14.25" x14ac:dyDescent="0.2"/>
  <cols>
    <col min="1" max="1" width="55.625" customWidth="1"/>
  </cols>
  <sheetData>
    <row r="1" spans="1:6" ht="15.75" x14ac:dyDescent="0.25">
      <c r="A1" s="34" t="s">
        <v>46</v>
      </c>
    </row>
    <row r="3" spans="1:6" ht="17.25" x14ac:dyDescent="0.25">
      <c r="A3" s="1" t="s">
        <v>137</v>
      </c>
    </row>
    <row r="5" spans="1:6" s="3" customFormat="1" ht="63.75" customHeight="1" x14ac:dyDescent="0.2">
      <c r="A5" s="10" t="s">
        <v>176</v>
      </c>
      <c r="B5" s="38" t="s">
        <v>24</v>
      </c>
    </row>
    <row r="6" spans="1:6" ht="16.5" x14ac:dyDescent="0.2">
      <c r="A6" s="6" t="s">
        <v>138</v>
      </c>
      <c r="B6" s="18">
        <v>14066</v>
      </c>
    </row>
    <row r="7" spans="1:6" x14ac:dyDescent="0.2">
      <c r="A7" s="6" t="s">
        <v>139</v>
      </c>
      <c r="B7" s="18">
        <v>196</v>
      </c>
    </row>
    <row r="8" spans="1:6" x14ac:dyDescent="0.2">
      <c r="A8" s="6" t="s">
        <v>140</v>
      </c>
      <c r="B8" s="18">
        <v>1</v>
      </c>
    </row>
    <row r="9" spans="1:6" x14ac:dyDescent="0.2">
      <c r="A9" s="6" t="s">
        <v>141</v>
      </c>
      <c r="B9" s="18">
        <v>261</v>
      </c>
    </row>
    <row r="10" spans="1:6" s="1" customFormat="1" ht="15" x14ac:dyDescent="0.25">
      <c r="A10" s="9" t="s">
        <v>0</v>
      </c>
      <c r="B10" s="20">
        <v>14524</v>
      </c>
    </row>
    <row r="13" spans="1:6" ht="15" x14ac:dyDescent="0.25">
      <c r="A13" s="33" t="s">
        <v>21</v>
      </c>
    </row>
    <row r="14" spans="1:6" x14ac:dyDescent="0.2">
      <c r="A14" s="35"/>
    </row>
    <row r="15" spans="1:6" s="8" customFormat="1" ht="40.5" customHeight="1" x14ac:dyDescent="0.2">
      <c r="A15" s="36" t="s">
        <v>142</v>
      </c>
      <c r="B15" s="39" t="s">
        <v>25</v>
      </c>
    </row>
    <row r="16" spans="1:6" x14ac:dyDescent="0.2">
      <c r="A16" s="19" t="s">
        <v>143</v>
      </c>
      <c r="B16" s="11">
        <v>87.359703396971398</v>
      </c>
      <c r="E16" s="23"/>
      <c r="F16" s="23"/>
    </row>
    <row r="17" spans="1:13" x14ac:dyDescent="0.2">
      <c r="A17" s="19" t="s">
        <v>144</v>
      </c>
      <c r="B17" s="11">
        <v>231.3349175286553</v>
      </c>
    </row>
    <row r="18" spans="1:13" s="1" customFormat="1" ht="15" x14ac:dyDescent="0.25">
      <c r="A18" s="32" t="s">
        <v>22</v>
      </c>
      <c r="B18" s="22">
        <v>89.3165123540347</v>
      </c>
      <c r="E18" s="24"/>
      <c r="F18" s="24"/>
      <c r="G18"/>
    </row>
    <row r="19" spans="1:13" x14ac:dyDescent="0.2">
      <c r="A19" s="37" t="s">
        <v>23</v>
      </c>
    </row>
    <row r="21" spans="1:13" ht="16.5" x14ac:dyDescent="0.2">
      <c r="A21" s="35" t="s">
        <v>145</v>
      </c>
      <c r="B21" s="35"/>
      <c r="C21" s="35"/>
      <c r="D21" s="35"/>
      <c r="E21" s="35"/>
      <c r="F21" s="35"/>
    </row>
    <row r="27" spans="1:13" x14ac:dyDescent="0.2">
      <c r="I27" s="17"/>
      <c r="K27" s="17"/>
      <c r="M27" s="17"/>
    </row>
    <row r="28" spans="1:13" x14ac:dyDescent="0.2">
      <c r="I28" s="17"/>
      <c r="K28" s="17"/>
      <c r="M28" s="17"/>
    </row>
    <row r="29" spans="1:13" x14ac:dyDescent="0.2">
      <c r="I29" s="17"/>
      <c r="K29" s="17"/>
      <c r="M29" s="17"/>
    </row>
    <row r="30" spans="1:13" x14ac:dyDescent="0.2">
      <c r="I30" s="17"/>
      <c r="K30" s="17"/>
      <c r="M30" s="17"/>
    </row>
    <row r="31" spans="1:13" x14ac:dyDescent="0.2">
      <c r="I31" s="17"/>
      <c r="K31" s="17"/>
      <c r="M31" s="17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5"/>
  <sheetViews>
    <sheetView workbookViewId="0">
      <selection activeCell="A93" sqref="A93"/>
    </sheetView>
  </sheetViews>
  <sheetFormatPr baseColWidth="10" defaultRowHeight="14.25" x14ac:dyDescent="0.2"/>
  <cols>
    <col min="1" max="1" width="48" customWidth="1"/>
  </cols>
  <sheetData>
    <row r="1" spans="1:4" ht="15.75" x14ac:dyDescent="0.25">
      <c r="A1" s="34" t="s">
        <v>146</v>
      </c>
    </row>
    <row r="2" spans="1:4" x14ac:dyDescent="0.2">
      <c r="A2" s="35"/>
    </row>
    <row r="3" spans="1:4" s="1" customFormat="1" ht="15" x14ac:dyDescent="0.25">
      <c r="A3" s="33" t="s">
        <v>20</v>
      </c>
    </row>
    <row r="4" spans="1:4" x14ac:dyDescent="0.2">
      <c r="A4" s="35"/>
    </row>
    <row r="5" spans="1:4" s="3" customFormat="1" ht="37.9" customHeight="1" x14ac:dyDescent="0.2">
      <c r="A5" s="36" t="s">
        <v>47</v>
      </c>
      <c r="B5" s="7" t="s">
        <v>16</v>
      </c>
      <c r="C5" s="7" t="s">
        <v>17</v>
      </c>
      <c r="D5" s="7" t="s">
        <v>0</v>
      </c>
    </row>
    <row r="6" spans="1:4" x14ac:dyDescent="0.2">
      <c r="A6" s="19" t="s">
        <v>147</v>
      </c>
      <c r="B6" s="18">
        <v>5840</v>
      </c>
      <c r="C6" s="18">
        <v>12562</v>
      </c>
      <c r="D6" s="18">
        <v>18402</v>
      </c>
    </row>
    <row r="7" spans="1:4" x14ac:dyDescent="0.2">
      <c r="A7" s="19" t="s">
        <v>148</v>
      </c>
      <c r="B7" s="18">
        <v>1686</v>
      </c>
      <c r="C7" s="18">
        <v>2645</v>
      </c>
      <c r="D7" s="18">
        <v>4331</v>
      </c>
    </row>
    <row r="8" spans="1:4" x14ac:dyDescent="0.2">
      <c r="A8" s="19" t="s">
        <v>149</v>
      </c>
      <c r="B8" s="18">
        <v>40</v>
      </c>
      <c r="C8" s="18">
        <v>58</v>
      </c>
      <c r="D8" s="18">
        <v>98</v>
      </c>
    </row>
    <row r="9" spans="1:4" x14ac:dyDescent="0.2">
      <c r="A9" s="19" t="s">
        <v>150</v>
      </c>
      <c r="B9" s="18">
        <v>300</v>
      </c>
      <c r="C9" s="18">
        <v>294</v>
      </c>
      <c r="D9" s="18">
        <v>594</v>
      </c>
    </row>
    <row r="10" spans="1:4" x14ac:dyDescent="0.2">
      <c r="A10" s="19" t="s">
        <v>151</v>
      </c>
      <c r="B10" s="18">
        <v>1</v>
      </c>
      <c r="C10" s="18">
        <v>0</v>
      </c>
      <c r="D10" s="18">
        <v>1</v>
      </c>
    </row>
    <row r="11" spans="1:4" s="1" customFormat="1" ht="15" x14ac:dyDescent="0.25">
      <c r="A11" s="32" t="s">
        <v>0</v>
      </c>
      <c r="B11" s="20">
        <v>7867</v>
      </c>
      <c r="C11" s="20">
        <v>15559</v>
      </c>
      <c r="D11" s="20">
        <v>23426</v>
      </c>
    </row>
    <row r="14" spans="1:4" s="1" customFormat="1" ht="15" x14ac:dyDescent="0.25">
      <c r="A14" s="33" t="s">
        <v>19</v>
      </c>
    </row>
    <row r="16" spans="1:4" s="2" customFormat="1" ht="48" x14ac:dyDescent="0.2">
      <c r="A16" s="10" t="s">
        <v>152</v>
      </c>
      <c r="B16" s="7" t="s">
        <v>16</v>
      </c>
      <c r="C16" s="7" t="s">
        <v>17</v>
      </c>
      <c r="D16" s="7" t="s">
        <v>0</v>
      </c>
    </row>
    <row r="17" spans="1:4" x14ac:dyDescent="0.2">
      <c r="A17" t="s">
        <v>228</v>
      </c>
      <c r="B17" s="6">
        <v>1401681</v>
      </c>
      <c r="C17" s="6">
        <v>3324732</v>
      </c>
      <c r="D17" s="6">
        <v>4726413</v>
      </c>
    </row>
    <row r="18" spans="1:4" x14ac:dyDescent="0.2">
      <c r="A18" s="6" t="s">
        <v>153</v>
      </c>
      <c r="B18" s="6">
        <v>631</v>
      </c>
      <c r="C18" s="6">
        <v>1113</v>
      </c>
      <c r="D18" s="6">
        <v>1744</v>
      </c>
    </row>
    <row r="19" spans="1:4" s="1" customFormat="1" ht="15" x14ac:dyDescent="0.25">
      <c r="A19" s="32" t="s">
        <v>0</v>
      </c>
      <c r="B19" s="9">
        <v>1402312</v>
      </c>
      <c r="C19" s="9">
        <v>3325845</v>
      </c>
      <c r="D19" s="9">
        <v>4728157</v>
      </c>
    </row>
    <row r="22" spans="1:4" s="1" customFormat="1" ht="15" x14ac:dyDescent="0.25">
      <c r="A22" s="1" t="s">
        <v>154</v>
      </c>
    </row>
    <row r="24" spans="1:4" s="3" customFormat="1" ht="40.5" customHeight="1" x14ac:dyDescent="0.2">
      <c r="A24" s="10" t="s">
        <v>48</v>
      </c>
      <c r="B24" s="7" t="s">
        <v>16</v>
      </c>
      <c r="C24" s="7" t="s">
        <v>17</v>
      </c>
      <c r="D24" s="7" t="s">
        <v>0</v>
      </c>
    </row>
    <row r="25" spans="1:4" x14ac:dyDescent="0.2">
      <c r="A25" s="6" t="s">
        <v>155</v>
      </c>
      <c r="B25" s="18">
        <v>7764</v>
      </c>
      <c r="C25" s="18">
        <v>15390</v>
      </c>
      <c r="D25" s="18">
        <v>23154</v>
      </c>
    </row>
    <row r="26" spans="1:4" x14ac:dyDescent="0.2">
      <c r="A26" s="6" t="s">
        <v>156</v>
      </c>
      <c r="B26" s="18">
        <v>63</v>
      </c>
      <c r="C26" s="18">
        <v>111</v>
      </c>
      <c r="D26" s="18">
        <v>174</v>
      </c>
    </row>
    <row r="27" spans="1:4" x14ac:dyDescent="0.2">
      <c r="A27" s="19" t="s">
        <v>157</v>
      </c>
      <c r="B27" s="18">
        <v>40</v>
      </c>
      <c r="C27" s="18">
        <v>58</v>
      </c>
      <c r="D27" s="18">
        <v>98</v>
      </c>
    </row>
    <row r="28" spans="1:4" ht="15" x14ac:dyDescent="0.25">
      <c r="A28" s="32" t="s">
        <v>0</v>
      </c>
      <c r="B28" s="20">
        <v>7867</v>
      </c>
      <c r="C28" s="20">
        <v>15559</v>
      </c>
      <c r="D28" s="20">
        <v>23426</v>
      </c>
    </row>
    <row r="31" spans="1:4" ht="15" x14ac:dyDescent="0.25">
      <c r="A31" s="1" t="s">
        <v>224</v>
      </c>
    </row>
    <row r="33" spans="1:4" s="3" customFormat="1" ht="40.5" customHeight="1" x14ac:dyDescent="0.2">
      <c r="A33" s="10" t="s">
        <v>158</v>
      </c>
      <c r="B33" s="7" t="s">
        <v>16</v>
      </c>
      <c r="C33" s="7" t="s">
        <v>17</v>
      </c>
      <c r="D33" s="7" t="s">
        <v>0</v>
      </c>
    </row>
    <row r="34" spans="1:4" x14ac:dyDescent="0.2">
      <c r="A34" s="6" t="s">
        <v>4</v>
      </c>
      <c r="B34" s="18">
        <v>48</v>
      </c>
      <c r="C34" s="18">
        <v>51</v>
      </c>
      <c r="D34" s="18">
        <v>99</v>
      </c>
    </row>
    <row r="35" spans="1:4" x14ac:dyDescent="0.2">
      <c r="A35" s="6" t="s">
        <v>5</v>
      </c>
      <c r="B35" s="18">
        <v>47</v>
      </c>
      <c r="C35" s="18">
        <v>39</v>
      </c>
      <c r="D35" s="18">
        <v>86</v>
      </c>
    </row>
    <row r="36" spans="1:4" x14ac:dyDescent="0.2">
      <c r="A36" s="6" t="s">
        <v>6</v>
      </c>
      <c r="B36" s="18">
        <v>86</v>
      </c>
      <c r="C36" s="18">
        <v>94</v>
      </c>
      <c r="D36" s="18">
        <v>180</v>
      </c>
    </row>
    <row r="37" spans="1:4" x14ac:dyDescent="0.2">
      <c r="A37" s="6" t="s">
        <v>7</v>
      </c>
      <c r="B37" s="18">
        <v>173</v>
      </c>
      <c r="C37" s="18">
        <v>170</v>
      </c>
      <c r="D37" s="18">
        <v>343</v>
      </c>
    </row>
    <row r="38" spans="1:4" x14ac:dyDescent="0.2">
      <c r="A38" s="6" t="s">
        <v>8</v>
      </c>
      <c r="B38" s="18">
        <v>399</v>
      </c>
      <c r="C38" s="18">
        <v>379</v>
      </c>
      <c r="D38" s="18">
        <v>778</v>
      </c>
    </row>
    <row r="39" spans="1:4" x14ac:dyDescent="0.2">
      <c r="A39" s="6" t="s">
        <v>9</v>
      </c>
      <c r="B39" s="18">
        <v>651</v>
      </c>
      <c r="C39" s="18">
        <v>755</v>
      </c>
      <c r="D39" s="18">
        <v>1406</v>
      </c>
    </row>
    <row r="40" spans="1:4" x14ac:dyDescent="0.2">
      <c r="A40" s="6" t="s">
        <v>10</v>
      </c>
      <c r="B40" s="18">
        <v>1082</v>
      </c>
      <c r="C40" s="18">
        <v>1567</v>
      </c>
      <c r="D40" s="18">
        <v>2649</v>
      </c>
    </row>
    <row r="41" spans="1:4" x14ac:dyDescent="0.2">
      <c r="A41" s="6" t="s">
        <v>11</v>
      </c>
      <c r="B41" s="18">
        <v>1491</v>
      </c>
      <c r="C41" s="18">
        <v>2542</v>
      </c>
      <c r="D41" s="18">
        <v>4033</v>
      </c>
    </row>
    <row r="42" spans="1:4" x14ac:dyDescent="0.2">
      <c r="A42" s="6" t="s">
        <v>12</v>
      </c>
      <c r="B42" s="18">
        <v>1911</v>
      </c>
      <c r="C42" s="18">
        <v>4042</v>
      </c>
      <c r="D42" s="18">
        <v>5953</v>
      </c>
    </row>
    <row r="43" spans="1:4" x14ac:dyDescent="0.2">
      <c r="A43" s="6" t="s">
        <v>13</v>
      </c>
      <c r="B43" s="18">
        <v>1443</v>
      </c>
      <c r="C43" s="18">
        <v>3910</v>
      </c>
      <c r="D43" s="18">
        <v>5353</v>
      </c>
    </row>
    <row r="44" spans="1:4" x14ac:dyDescent="0.2">
      <c r="A44" s="6" t="s">
        <v>14</v>
      </c>
      <c r="B44" s="18">
        <v>471</v>
      </c>
      <c r="C44" s="18">
        <v>1703</v>
      </c>
      <c r="D44" s="18">
        <v>2174</v>
      </c>
    </row>
    <row r="45" spans="1:4" x14ac:dyDescent="0.2">
      <c r="A45" s="6" t="s">
        <v>18</v>
      </c>
      <c r="B45" s="18">
        <v>65</v>
      </c>
      <c r="C45" s="18">
        <v>307</v>
      </c>
      <c r="D45" s="18">
        <v>372</v>
      </c>
    </row>
    <row r="46" spans="1:4" s="1" customFormat="1" ht="15" x14ac:dyDescent="0.25">
      <c r="A46" s="9" t="s">
        <v>0</v>
      </c>
      <c r="B46" s="20">
        <v>7867</v>
      </c>
      <c r="C46" s="20">
        <v>15559</v>
      </c>
      <c r="D46" s="20">
        <v>23426</v>
      </c>
    </row>
    <row r="49" spans="1:4" ht="15" x14ac:dyDescent="0.25">
      <c r="A49" s="1" t="s">
        <v>159</v>
      </c>
    </row>
    <row r="51" spans="1:4" s="3" customFormat="1" ht="51.6" customHeight="1" x14ac:dyDescent="0.2">
      <c r="A51" s="10" t="s">
        <v>15</v>
      </c>
      <c r="B51" s="10" t="s">
        <v>173</v>
      </c>
      <c r="C51" s="10" t="s">
        <v>174</v>
      </c>
      <c r="D51" s="10" t="s">
        <v>175</v>
      </c>
    </row>
    <row r="52" spans="1:4" x14ac:dyDescent="0.2">
      <c r="A52" s="6" t="s">
        <v>160</v>
      </c>
      <c r="B52" s="18">
        <v>13152</v>
      </c>
      <c r="C52" s="18">
        <v>28194</v>
      </c>
      <c r="D52" s="18">
        <v>41346</v>
      </c>
    </row>
    <row r="53" spans="1:4" x14ac:dyDescent="0.2">
      <c r="A53" s="6" t="s">
        <v>161</v>
      </c>
      <c r="B53" s="18">
        <v>128666</v>
      </c>
      <c r="C53" s="18">
        <v>313686</v>
      </c>
      <c r="D53" s="18">
        <v>442352</v>
      </c>
    </row>
    <row r="54" spans="1:4" x14ac:dyDescent="0.2">
      <c r="A54" s="6" t="s">
        <v>162</v>
      </c>
      <c r="B54" s="18">
        <v>69763</v>
      </c>
      <c r="C54" s="18">
        <v>166179</v>
      </c>
      <c r="D54" s="18">
        <v>235942</v>
      </c>
    </row>
    <row r="55" spans="1:4" x14ac:dyDescent="0.2">
      <c r="A55" s="6" t="s">
        <v>163</v>
      </c>
      <c r="B55" s="18">
        <v>175618</v>
      </c>
      <c r="C55" s="18">
        <v>438972</v>
      </c>
      <c r="D55" s="18">
        <v>614590</v>
      </c>
    </row>
    <row r="56" spans="1:4" x14ac:dyDescent="0.2">
      <c r="A56" s="6" t="s">
        <v>164</v>
      </c>
      <c r="B56" s="18">
        <v>251449</v>
      </c>
      <c r="C56" s="18">
        <v>544023</v>
      </c>
      <c r="D56" s="18">
        <v>795472</v>
      </c>
    </row>
    <row r="57" spans="1:4" x14ac:dyDescent="0.2">
      <c r="A57" s="6" t="s">
        <v>165</v>
      </c>
      <c r="B57" s="18">
        <v>104353</v>
      </c>
      <c r="C57" s="18">
        <v>225377</v>
      </c>
      <c r="D57" s="18">
        <v>329730</v>
      </c>
    </row>
    <row r="58" spans="1:4" x14ac:dyDescent="0.2">
      <c r="A58" s="6" t="s">
        <v>166</v>
      </c>
      <c r="B58" s="18">
        <v>289114</v>
      </c>
      <c r="C58" s="18">
        <v>751147</v>
      </c>
      <c r="D58" s="18">
        <v>1040261</v>
      </c>
    </row>
    <row r="59" spans="1:4" x14ac:dyDescent="0.2">
      <c r="A59" s="6" t="s">
        <v>167</v>
      </c>
      <c r="B59" s="18">
        <v>124974</v>
      </c>
      <c r="C59" s="18">
        <v>279465</v>
      </c>
      <c r="D59" s="18">
        <v>404439</v>
      </c>
    </row>
    <row r="60" spans="1:4" x14ac:dyDescent="0.2">
      <c r="A60" s="6" t="s">
        <v>168</v>
      </c>
      <c r="B60" s="18">
        <v>150703</v>
      </c>
      <c r="C60" s="18">
        <v>391417</v>
      </c>
      <c r="D60" s="18">
        <v>542120</v>
      </c>
    </row>
    <row r="61" spans="1:4" x14ac:dyDescent="0.2">
      <c r="A61" s="6" t="s">
        <v>169</v>
      </c>
      <c r="B61" s="18">
        <v>20782</v>
      </c>
      <c r="C61" s="18">
        <v>46347</v>
      </c>
      <c r="D61" s="18">
        <v>67129</v>
      </c>
    </row>
    <row r="62" spans="1:4" x14ac:dyDescent="0.2">
      <c r="A62" s="6" t="s">
        <v>170</v>
      </c>
      <c r="B62" s="18">
        <v>31510</v>
      </c>
      <c r="C62" s="18">
        <v>63924</v>
      </c>
      <c r="D62" s="18">
        <v>95434</v>
      </c>
    </row>
    <row r="63" spans="1:4" x14ac:dyDescent="0.2">
      <c r="A63" s="6" t="s">
        <v>171</v>
      </c>
      <c r="B63" s="18">
        <v>10796</v>
      </c>
      <c r="C63" s="18">
        <v>21980</v>
      </c>
      <c r="D63" s="18">
        <v>32776</v>
      </c>
    </row>
    <row r="64" spans="1:4" x14ac:dyDescent="0.2">
      <c r="A64" s="6" t="s">
        <v>172</v>
      </c>
      <c r="B64" s="18">
        <v>14</v>
      </c>
      <c r="C64" s="18">
        <v>0</v>
      </c>
      <c r="D64" s="18">
        <v>14</v>
      </c>
    </row>
    <row r="65" spans="1:6" ht="15" x14ac:dyDescent="0.25">
      <c r="A65" s="6" t="s">
        <v>0</v>
      </c>
      <c r="B65" s="20">
        <v>1370894</v>
      </c>
      <c r="C65" s="20">
        <v>3270711</v>
      </c>
      <c r="D65" s="20">
        <v>4641605</v>
      </c>
      <c r="F65" s="23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1"/>
  <sheetViews>
    <sheetView zoomScaleNormal="100" workbookViewId="0">
      <selection activeCell="A123" sqref="A123"/>
    </sheetView>
  </sheetViews>
  <sheetFormatPr baseColWidth="10" defaultRowHeight="14.25" x14ac:dyDescent="0.2"/>
  <cols>
    <col min="1" max="1" width="52.75" customWidth="1"/>
  </cols>
  <sheetData>
    <row r="1" spans="1:2" ht="15.75" x14ac:dyDescent="0.25">
      <c r="A1" s="5" t="s">
        <v>49</v>
      </c>
    </row>
    <row r="3" spans="1:2" ht="15" x14ac:dyDescent="0.25">
      <c r="A3" s="1" t="s">
        <v>56</v>
      </c>
    </row>
    <row r="5" spans="1:2" s="3" customFormat="1" ht="89.45" customHeight="1" x14ac:dyDescent="0.2">
      <c r="A5" s="10" t="s">
        <v>177</v>
      </c>
      <c r="B5" s="7" t="s">
        <v>55</v>
      </c>
    </row>
    <row r="6" spans="1:2" x14ac:dyDescent="0.2">
      <c r="A6" s="12" t="s">
        <v>57</v>
      </c>
      <c r="B6" s="25">
        <v>7.1</v>
      </c>
    </row>
    <row r="7" spans="1:2" x14ac:dyDescent="0.2">
      <c r="A7" s="13" t="s">
        <v>58</v>
      </c>
      <c r="B7" s="26">
        <v>4151.8999999999996</v>
      </c>
    </row>
    <row r="8" spans="1:2" x14ac:dyDescent="0.2">
      <c r="A8" s="13" t="s">
        <v>178</v>
      </c>
      <c r="B8" s="26">
        <v>2969.78</v>
      </c>
    </row>
    <row r="9" spans="1:2" x14ac:dyDescent="0.2">
      <c r="A9" s="13" t="s">
        <v>59</v>
      </c>
      <c r="B9" s="26">
        <v>1399.6</v>
      </c>
    </row>
    <row r="10" spans="1:2" x14ac:dyDescent="0.2">
      <c r="A10" s="13" t="s">
        <v>179</v>
      </c>
      <c r="B10" s="26">
        <v>370.35</v>
      </c>
    </row>
    <row r="11" spans="1:2" x14ac:dyDescent="0.2">
      <c r="A11" s="14" t="s">
        <v>60</v>
      </c>
      <c r="B11" s="27">
        <v>739.08</v>
      </c>
    </row>
    <row r="12" spans="1:2" x14ac:dyDescent="0.2">
      <c r="A12" s="14" t="s">
        <v>61</v>
      </c>
      <c r="B12" s="27">
        <v>3611.25</v>
      </c>
    </row>
    <row r="13" spans="1:2" x14ac:dyDescent="0.2">
      <c r="A13" s="14" t="s">
        <v>62</v>
      </c>
      <c r="B13" s="27">
        <v>362.99</v>
      </c>
    </row>
    <row r="14" spans="1:2" ht="15" x14ac:dyDescent="0.25">
      <c r="A14" s="9" t="s">
        <v>0</v>
      </c>
      <c r="B14" s="28">
        <v>13612.050000000001</v>
      </c>
    </row>
    <row r="15" spans="1:2" ht="15" x14ac:dyDescent="0.25">
      <c r="A15" s="9" t="s">
        <v>180</v>
      </c>
      <c r="B15" s="28">
        <v>48.54</v>
      </c>
    </row>
    <row r="18" spans="1:4" ht="15" x14ac:dyDescent="0.25">
      <c r="A18" s="1" t="s">
        <v>63</v>
      </c>
    </row>
    <row r="20" spans="1:4" s="3" customFormat="1" ht="40.5" customHeight="1" x14ac:dyDescent="0.2">
      <c r="A20" s="10" t="s">
        <v>50</v>
      </c>
      <c r="B20" s="7" t="s">
        <v>24</v>
      </c>
      <c r="C20" s="7" t="s">
        <v>25</v>
      </c>
    </row>
    <row r="21" spans="1:4" x14ac:dyDescent="0.2">
      <c r="A21" s="6" t="s">
        <v>16</v>
      </c>
      <c r="B21" s="18">
        <v>4661</v>
      </c>
      <c r="C21" s="11">
        <v>17.899999999999999</v>
      </c>
    </row>
    <row r="22" spans="1:4" x14ac:dyDescent="0.2">
      <c r="A22" s="6" t="s">
        <v>17</v>
      </c>
      <c r="B22" s="18">
        <v>21370</v>
      </c>
      <c r="C22" s="11">
        <v>82.1</v>
      </c>
    </row>
    <row r="23" spans="1:4" s="1" customFormat="1" ht="15" x14ac:dyDescent="0.25">
      <c r="A23" s="9" t="s">
        <v>0</v>
      </c>
      <c r="B23" s="20">
        <v>26031</v>
      </c>
      <c r="C23" s="22">
        <v>100</v>
      </c>
    </row>
    <row r="27" spans="1:4" ht="15" x14ac:dyDescent="0.25">
      <c r="A27" s="1" t="s">
        <v>64</v>
      </c>
    </row>
    <row r="29" spans="1:4" s="3" customFormat="1" ht="40.5" customHeight="1" x14ac:dyDescent="0.2">
      <c r="A29" s="10" t="s">
        <v>51</v>
      </c>
      <c r="B29" s="7" t="s">
        <v>16</v>
      </c>
      <c r="C29" s="7" t="s">
        <v>17</v>
      </c>
      <c r="D29" s="7" t="s">
        <v>0</v>
      </c>
    </row>
    <row r="30" spans="1:4" x14ac:dyDescent="0.2">
      <c r="A30" s="6" t="s">
        <v>65</v>
      </c>
      <c r="B30" s="18">
        <v>609</v>
      </c>
      <c r="C30" s="18">
        <v>1793</v>
      </c>
      <c r="D30" s="18">
        <v>2402</v>
      </c>
    </row>
    <row r="31" spans="1:4" x14ac:dyDescent="0.2">
      <c r="A31" s="6" t="s">
        <v>66</v>
      </c>
      <c r="B31" s="18">
        <v>3490</v>
      </c>
      <c r="C31" s="18">
        <v>18181</v>
      </c>
      <c r="D31" s="18">
        <v>21671</v>
      </c>
    </row>
    <row r="32" spans="1:4" x14ac:dyDescent="0.2">
      <c r="A32" s="6" t="s">
        <v>67</v>
      </c>
      <c r="B32" s="18">
        <v>248</v>
      </c>
      <c r="C32" s="18">
        <v>308</v>
      </c>
      <c r="D32" s="18">
        <v>556</v>
      </c>
    </row>
    <row r="33" spans="1:4" x14ac:dyDescent="0.2">
      <c r="A33" s="19" t="s">
        <v>181</v>
      </c>
      <c r="B33" s="18">
        <v>0</v>
      </c>
      <c r="C33" s="18">
        <v>0</v>
      </c>
      <c r="D33" s="18">
        <v>0</v>
      </c>
    </row>
    <row r="34" spans="1:4" x14ac:dyDescent="0.2">
      <c r="A34" s="6" t="s">
        <v>182</v>
      </c>
      <c r="B34" s="18">
        <v>314</v>
      </c>
      <c r="C34" s="18">
        <v>1088</v>
      </c>
      <c r="D34" s="18">
        <v>1402</v>
      </c>
    </row>
    <row r="35" spans="1:4" s="1" customFormat="1" ht="15" x14ac:dyDescent="0.25">
      <c r="A35" s="9" t="s">
        <v>0</v>
      </c>
      <c r="B35" s="20">
        <f>SUM(B30:B34)</f>
        <v>4661</v>
      </c>
      <c r="C35" s="20">
        <f t="shared" ref="C35:D35" si="0">SUM(C30:C34)</f>
        <v>21370</v>
      </c>
      <c r="D35" s="20">
        <f t="shared" si="0"/>
        <v>26031</v>
      </c>
    </row>
    <row r="38" spans="1:4" ht="15" x14ac:dyDescent="0.25">
      <c r="A38" s="1" t="s">
        <v>68</v>
      </c>
    </row>
    <row r="40" spans="1:4" s="3" customFormat="1" ht="40.5" customHeight="1" x14ac:dyDescent="0.2">
      <c r="A40" s="10" t="s">
        <v>52</v>
      </c>
      <c r="B40" s="7" t="s">
        <v>16</v>
      </c>
      <c r="C40" s="7" t="s">
        <v>17</v>
      </c>
      <c r="D40" s="7" t="s">
        <v>0</v>
      </c>
    </row>
    <row r="41" spans="1:4" x14ac:dyDescent="0.2">
      <c r="A41" s="6" t="s">
        <v>69</v>
      </c>
      <c r="B41" s="18">
        <v>10</v>
      </c>
      <c r="C41" s="18">
        <v>56</v>
      </c>
      <c r="D41" s="18">
        <v>66</v>
      </c>
    </row>
    <row r="42" spans="1:4" x14ac:dyDescent="0.2">
      <c r="A42" s="6" t="s">
        <v>70</v>
      </c>
      <c r="B42" s="18">
        <v>439</v>
      </c>
      <c r="C42" s="18">
        <v>2071</v>
      </c>
      <c r="D42" s="18">
        <v>2510</v>
      </c>
    </row>
    <row r="43" spans="1:4" x14ac:dyDescent="0.2">
      <c r="A43" s="6" t="s">
        <v>71</v>
      </c>
      <c r="B43" s="18">
        <v>450</v>
      </c>
      <c r="C43" s="18">
        <v>2052</v>
      </c>
      <c r="D43" s="18">
        <v>2502</v>
      </c>
    </row>
    <row r="44" spans="1:4" x14ac:dyDescent="0.2">
      <c r="A44" s="6" t="s">
        <v>72</v>
      </c>
      <c r="B44" s="18">
        <v>462</v>
      </c>
      <c r="C44" s="18">
        <v>1769</v>
      </c>
      <c r="D44" s="18">
        <v>2231</v>
      </c>
    </row>
    <row r="45" spans="1:4" x14ac:dyDescent="0.2">
      <c r="A45" s="6" t="s">
        <v>73</v>
      </c>
      <c r="B45" s="18">
        <v>444</v>
      </c>
      <c r="C45" s="18">
        <v>1763</v>
      </c>
      <c r="D45" s="18">
        <v>2207</v>
      </c>
    </row>
    <row r="46" spans="1:4" x14ac:dyDescent="0.2">
      <c r="A46" s="6" t="s">
        <v>74</v>
      </c>
      <c r="B46" s="18">
        <v>465</v>
      </c>
      <c r="C46" s="18">
        <v>1622</v>
      </c>
      <c r="D46" s="18">
        <v>2087</v>
      </c>
    </row>
    <row r="47" spans="1:4" x14ac:dyDescent="0.2">
      <c r="A47" s="6" t="s">
        <v>75</v>
      </c>
      <c r="B47" s="18">
        <v>431</v>
      </c>
      <c r="C47" s="18">
        <v>1827</v>
      </c>
      <c r="D47" s="18">
        <v>2258</v>
      </c>
    </row>
    <row r="48" spans="1:4" x14ac:dyDescent="0.2">
      <c r="A48" s="6" t="s">
        <v>76</v>
      </c>
      <c r="B48" s="18">
        <v>419</v>
      </c>
      <c r="C48" s="18">
        <v>2025</v>
      </c>
      <c r="D48" s="18">
        <v>2444</v>
      </c>
    </row>
    <row r="49" spans="1:4" x14ac:dyDescent="0.2">
      <c r="A49" s="6" t="s">
        <v>77</v>
      </c>
      <c r="B49" s="18">
        <v>550</v>
      </c>
      <c r="C49" s="18">
        <v>2768</v>
      </c>
      <c r="D49" s="18">
        <v>3318</v>
      </c>
    </row>
    <row r="50" spans="1:4" x14ac:dyDescent="0.2">
      <c r="A50" s="6" t="s">
        <v>78</v>
      </c>
      <c r="B50" s="18">
        <v>537</v>
      </c>
      <c r="C50" s="18">
        <v>2985</v>
      </c>
      <c r="D50" s="18">
        <v>3522</v>
      </c>
    </row>
    <row r="51" spans="1:4" x14ac:dyDescent="0.2">
      <c r="A51" s="6" t="s">
        <v>79</v>
      </c>
      <c r="B51" s="18">
        <v>348</v>
      </c>
      <c r="C51" s="18">
        <v>2132</v>
      </c>
      <c r="D51" s="18">
        <v>2480</v>
      </c>
    </row>
    <row r="52" spans="1:4" x14ac:dyDescent="0.2">
      <c r="A52" s="6" t="s">
        <v>80</v>
      </c>
      <c r="B52" s="18">
        <v>106</v>
      </c>
      <c r="C52" s="18">
        <v>300</v>
      </c>
      <c r="D52" s="18">
        <v>406</v>
      </c>
    </row>
    <row r="53" spans="1:4" s="1" customFormat="1" ht="15" x14ac:dyDescent="0.25">
      <c r="A53" s="9" t="s">
        <v>0</v>
      </c>
      <c r="B53" s="20">
        <v>4661</v>
      </c>
      <c r="C53" s="20">
        <v>21370</v>
      </c>
      <c r="D53" s="20">
        <v>26031</v>
      </c>
    </row>
    <row r="56" spans="1:4" ht="15" x14ac:dyDescent="0.25">
      <c r="A56" s="1" t="s">
        <v>81</v>
      </c>
    </row>
    <row r="58" spans="1:4" s="3" customFormat="1" ht="40.5" customHeight="1" x14ac:dyDescent="0.2">
      <c r="A58" s="10" t="s">
        <v>53</v>
      </c>
      <c r="B58" s="7" t="s">
        <v>16</v>
      </c>
      <c r="C58" s="7" t="s">
        <v>17</v>
      </c>
      <c r="D58" s="7" t="s">
        <v>0</v>
      </c>
    </row>
    <row r="59" spans="1:4" x14ac:dyDescent="0.2">
      <c r="A59" s="6" t="s">
        <v>83</v>
      </c>
      <c r="B59" s="18">
        <v>12</v>
      </c>
      <c r="C59" s="18">
        <v>16</v>
      </c>
      <c r="D59" s="18">
        <v>28</v>
      </c>
    </row>
    <row r="60" spans="1:4" x14ac:dyDescent="0.2">
      <c r="A60" s="6" t="s">
        <v>84</v>
      </c>
      <c r="B60" s="18">
        <v>102</v>
      </c>
      <c r="C60" s="18">
        <v>937</v>
      </c>
      <c r="D60" s="18">
        <v>1039</v>
      </c>
    </row>
    <row r="61" spans="1:4" x14ac:dyDescent="0.2">
      <c r="A61" s="6" t="s">
        <v>85</v>
      </c>
      <c r="B61" s="18">
        <v>190</v>
      </c>
      <c r="C61" s="18">
        <v>1668</v>
      </c>
      <c r="D61" s="18">
        <v>1858</v>
      </c>
    </row>
    <row r="62" spans="1:4" x14ac:dyDescent="0.2">
      <c r="A62" s="6" t="s">
        <v>86</v>
      </c>
      <c r="B62" s="18">
        <v>62</v>
      </c>
      <c r="C62" s="18">
        <v>358</v>
      </c>
      <c r="D62" s="18">
        <v>420</v>
      </c>
    </row>
    <row r="63" spans="1:4" x14ac:dyDescent="0.2">
      <c r="A63" s="6" t="s">
        <v>87</v>
      </c>
      <c r="B63" s="18">
        <v>32</v>
      </c>
      <c r="C63" s="18">
        <v>566</v>
      </c>
      <c r="D63" s="18">
        <v>598</v>
      </c>
    </row>
    <row r="64" spans="1:4" x14ac:dyDescent="0.2">
      <c r="A64" s="6" t="s">
        <v>89</v>
      </c>
      <c r="B64" s="18">
        <v>0</v>
      </c>
      <c r="C64" s="18">
        <v>0</v>
      </c>
      <c r="D64" s="18">
        <v>0</v>
      </c>
    </row>
    <row r="65" spans="1:4" x14ac:dyDescent="0.2">
      <c r="A65" s="6" t="s">
        <v>91</v>
      </c>
      <c r="B65" s="18">
        <v>496</v>
      </c>
      <c r="C65" s="18">
        <v>3690</v>
      </c>
      <c r="D65" s="18">
        <v>4186</v>
      </c>
    </row>
    <row r="66" spans="1:4" x14ac:dyDescent="0.2">
      <c r="A66" s="6" t="s">
        <v>88</v>
      </c>
      <c r="B66" s="18">
        <v>0</v>
      </c>
      <c r="C66" s="18">
        <v>55</v>
      </c>
      <c r="D66" s="18">
        <v>55</v>
      </c>
    </row>
    <row r="67" spans="1:4" x14ac:dyDescent="0.2">
      <c r="A67" s="6" t="s">
        <v>90</v>
      </c>
      <c r="B67" s="18">
        <v>65</v>
      </c>
      <c r="C67" s="18">
        <v>817</v>
      </c>
      <c r="D67" s="18">
        <v>882</v>
      </c>
    </row>
    <row r="68" spans="1:4" x14ac:dyDescent="0.2">
      <c r="A68" s="6" t="s">
        <v>92</v>
      </c>
      <c r="B68" s="18">
        <v>499</v>
      </c>
      <c r="C68" s="18">
        <v>3841</v>
      </c>
      <c r="D68" s="18">
        <v>4340</v>
      </c>
    </row>
    <row r="69" spans="1:4" x14ac:dyDescent="0.2">
      <c r="A69" s="6" t="s">
        <v>93</v>
      </c>
      <c r="B69" s="18">
        <v>34</v>
      </c>
      <c r="C69" s="18">
        <v>130</v>
      </c>
      <c r="D69" s="18">
        <v>164</v>
      </c>
    </row>
    <row r="70" spans="1:4" x14ac:dyDescent="0.2">
      <c r="A70" s="6" t="s">
        <v>94</v>
      </c>
      <c r="B70" s="18">
        <v>22</v>
      </c>
      <c r="C70" s="18">
        <v>137</v>
      </c>
      <c r="D70" s="18">
        <v>159</v>
      </c>
    </row>
    <row r="71" spans="1:4" x14ac:dyDescent="0.2">
      <c r="A71" s="6" t="s">
        <v>95</v>
      </c>
      <c r="B71" s="18">
        <v>18</v>
      </c>
      <c r="C71" s="18">
        <v>51</v>
      </c>
      <c r="D71" s="18">
        <v>69</v>
      </c>
    </row>
    <row r="72" spans="1:4" x14ac:dyDescent="0.2">
      <c r="A72" s="6" t="s">
        <v>96</v>
      </c>
      <c r="B72" s="18">
        <v>23</v>
      </c>
      <c r="C72" s="18">
        <v>274</v>
      </c>
      <c r="D72" s="18">
        <v>297</v>
      </c>
    </row>
    <row r="73" spans="1:4" x14ac:dyDescent="0.2">
      <c r="A73" s="6" t="s">
        <v>97</v>
      </c>
      <c r="B73" s="18">
        <v>31</v>
      </c>
      <c r="C73" s="18">
        <v>308</v>
      </c>
      <c r="D73" s="18">
        <v>339</v>
      </c>
    </row>
    <row r="74" spans="1:4" x14ac:dyDescent="0.2">
      <c r="A74" s="6" t="s">
        <v>98</v>
      </c>
      <c r="B74" s="18">
        <v>659</v>
      </c>
      <c r="C74" s="18">
        <v>603</v>
      </c>
      <c r="D74" s="18">
        <v>1262</v>
      </c>
    </row>
    <row r="75" spans="1:4" x14ac:dyDescent="0.2">
      <c r="A75" s="6" t="s">
        <v>99</v>
      </c>
      <c r="B75" s="18">
        <v>571</v>
      </c>
      <c r="C75" s="18">
        <v>2163</v>
      </c>
      <c r="D75" s="18">
        <v>2734</v>
      </c>
    </row>
    <row r="76" spans="1:4" x14ac:dyDescent="0.2">
      <c r="A76" s="6" t="s">
        <v>100</v>
      </c>
      <c r="B76" s="18">
        <v>366</v>
      </c>
      <c r="C76" s="18">
        <v>1072</v>
      </c>
      <c r="D76" s="18">
        <v>1438</v>
      </c>
    </row>
    <row r="77" spans="1:4" x14ac:dyDescent="0.2">
      <c r="A77" s="6" t="s">
        <v>101</v>
      </c>
      <c r="B77" s="18">
        <v>529</v>
      </c>
      <c r="C77" s="18">
        <v>1376</v>
      </c>
      <c r="D77" s="18">
        <v>1905</v>
      </c>
    </row>
    <row r="78" spans="1:4" x14ac:dyDescent="0.2">
      <c r="A78" s="6" t="s">
        <v>102</v>
      </c>
      <c r="B78" s="18">
        <v>818</v>
      </c>
      <c r="C78" s="18">
        <v>2639</v>
      </c>
      <c r="D78" s="18">
        <v>3457</v>
      </c>
    </row>
    <row r="79" spans="1:4" x14ac:dyDescent="0.2">
      <c r="A79" s="6" t="s">
        <v>183</v>
      </c>
      <c r="B79" s="18">
        <v>45</v>
      </c>
      <c r="C79" s="18">
        <v>173</v>
      </c>
      <c r="D79" s="18">
        <v>218</v>
      </c>
    </row>
    <row r="80" spans="1:4" x14ac:dyDescent="0.2">
      <c r="A80" s="6" t="s">
        <v>103</v>
      </c>
      <c r="B80" s="18">
        <v>81</v>
      </c>
      <c r="C80" s="18">
        <v>469</v>
      </c>
      <c r="D80" s="18">
        <v>550</v>
      </c>
    </row>
    <row r="81" spans="1:4" ht="28.5" x14ac:dyDescent="0.2">
      <c r="A81" s="41" t="s">
        <v>184</v>
      </c>
      <c r="B81" s="18">
        <v>6</v>
      </c>
      <c r="C81" s="18">
        <v>23</v>
      </c>
      <c r="D81" s="18">
        <v>29</v>
      </c>
    </row>
    <row r="82" spans="1:4" x14ac:dyDescent="0.2">
      <c r="A82" s="6" t="s">
        <v>185</v>
      </c>
      <c r="B82" s="18">
        <v>0</v>
      </c>
      <c r="C82" s="18">
        <v>4</v>
      </c>
      <c r="D82" s="18">
        <v>4</v>
      </c>
    </row>
    <row r="83" spans="1:4" s="1" customFormat="1" ht="15" x14ac:dyDescent="0.25">
      <c r="A83" s="9" t="s">
        <v>0</v>
      </c>
      <c r="B83" s="20">
        <v>4661</v>
      </c>
      <c r="C83" s="20">
        <v>21370</v>
      </c>
      <c r="D83" s="20">
        <v>26031</v>
      </c>
    </row>
    <row r="86" spans="1:4" ht="15" x14ac:dyDescent="0.25">
      <c r="A86" s="1" t="s">
        <v>82</v>
      </c>
    </row>
    <row r="88" spans="1:4" s="3" customFormat="1" ht="40.5" customHeight="1" x14ac:dyDescent="0.2">
      <c r="A88" s="10" t="s">
        <v>54</v>
      </c>
      <c r="B88" s="7" t="s">
        <v>16</v>
      </c>
      <c r="C88" s="7" t="s">
        <v>17</v>
      </c>
      <c r="D88" s="7" t="s">
        <v>0</v>
      </c>
    </row>
    <row r="89" spans="1:4" x14ac:dyDescent="0.2">
      <c r="A89" s="6" t="s">
        <v>186</v>
      </c>
      <c r="B89" s="18">
        <v>610</v>
      </c>
      <c r="C89" s="18">
        <v>2447</v>
      </c>
      <c r="D89" s="18">
        <v>3057</v>
      </c>
    </row>
    <row r="90" spans="1:4" x14ac:dyDescent="0.2">
      <c r="A90" s="6" t="s">
        <v>187</v>
      </c>
      <c r="B90" s="18">
        <v>4051</v>
      </c>
      <c r="C90" s="18">
        <v>18923</v>
      </c>
      <c r="D90" s="18">
        <v>22974</v>
      </c>
    </row>
    <row r="91" spans="1:4" s="1" customFormat="1" ht="15" x14ac:dyDescent="0.25">
      <c r="A91" s="9" t="s">
        <v>0</v>
      </c>
      <c r="B91" s="20">
        <v>4661</v>
      </c>
      <c r="C91" s="20">
        <v>21370</v>
      </c>
      <c r="D91" s="20">
        <v>26031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"/>
  <sheetViews>
    <sheetView zoomScaleNormal="100" workbookViewId="0">
      <selection activeCell="A58" sqref="A58"/>
    </sheetView>
  </sheetViews>
  <sheetFormatPr baseColWidth="10" defaultRowHeight="14.25" x14ac:dyDescent="0.2"/>
  <cols>
    <col min="1" max="1" width="55.625" customWidth="1"/>
    <col min="3" max="3" width="12.625" bestFit="1" customWidth="1"/>
  </cols>
  <sheetData>
    <row r="1" spans="1:4" ht="15.75" x14ac:dyDescent="0.25">
      <c r="A1" s="5" t="s">
        <v>192</v>
      </c>
    </row>
    <row r="3" spans="1:4" ht="15" x14ac:dyDescent="0.25">
      <c r="A3" s="1" t="s">
        <v>104</v>
      </c>
    </row>
    <row r="5" spans="1:4" s="3" customFormat="1" ht="163.5" customHeight="1" x14ac:dyDescent="0.2">
      <c r="A5" s="7" t="s">
        <v>2</v>
      </c>
      <c r="B5" s="42" t="s">
        <v>188</v>
      </c>
      <c r="C5" s="42" t="s">
        <v>189</v>
      </c>
      <c r="D5" s="42" t="s">
        <v>190</v>
      </c>
    </row>
    <row r="6" spans="1:4" x14ac:dyDescent="0.2">
      <c r="A6" s="6" t="s">
        <v>191</v>
      </c>
      <c r="B6" s="18">
        <v>3323238</v>
      </c>
      <c r="C6" s="18">
        <v>674369494</v>
      </c>
      <c r="D6" s="18">
        <v>2072</v>
      </c>
    </row>
    <row r="7" spans="1:4" x14ac:dyDescent="0.2">
      <c r="A7" s="6" t="s">
        <v>105</v>
      </c>
      <c r="B7" s="18">
        <v>410666</v>
      </c>
      <c r="C7" s="18">
        <v>77897527</v>
      </c>
      <c r="D7" s="18">
        <v>118</v>
      </c>
    </row>
    <row r="8" spans="1:4" x14ac:dyDescent="0.2">
      <c r="A8" s="6" t="s">
        <v>106</v>
      </c>
      <c r="B8" s="18">
        <v>3733904</v>
      </c>
      <c r="C8" s="18">
        <v>752267021</v>
      </c>
      <c r="D8" s="18">
        <v>2190</v>
      </c>
    </row>
    <row r="9" spans="1:4" x14ac:dyDescent="0.2">
      <c r="A9" s="6" t="s">
        <v>107</v>
      </c>
      <c r="B9" s="18">
        <v>3703865</v>
      </c>
      <c r="C9" s="18">
        <v>727607096</v>
      </c>
      <c r="D9" s="18">
        <v>2154</v>
      </c>
    </row>
    <row r="10" spans="1:4" x14ac:dyDescent="0.2">
      <c r="A10" s="6" t="s">
        <v>108</v>
      </c>
      <c r="B10" s="18">
        <v>6756262</v>
      </c>
      <c r="C10" s="18">
        <v>1435907845</v>
      </c>
      <c r="D10" s="18">
        <v>5121</v>
      </c>
    </row>
    <row r="13" spans="1:4" ht="15" x14ac:dyDescent="0.25">
      <c r="A13" s="1" t="s">
        <v>193</v>
      </c>
    </row>
    <row r="15" spans="1:4" s="3" customFormat="1" ht="164.25" customHeight="1" x14ac:dyDescent="0.2">
      <c r="A15" s="10" t="s">
        <v>3</v>
      </c>
      <c r="B15" s="42" t="s">
        <v>188</v>
      </c>
      <c r="C15" s="42" t="s">
        <v>189</v>
      </c>
      <c r="D15" s="42" t="s">
        <v>190</v>
      </c>
    </row>
    <row r="16" spans="1:4" s="1" customFormat="1" ht="15" x14ac:dyDescent="0.25">
      <c r="A16" s="9" t="s">
        <v>109</v>
      </c>
      <c r="B16" s="29"/>
      <c r="C16" s="20">
        <v>793637037</v>
      </c>
      <c r="D16" s="20">
        <v>2293</v>
      </c>
    </row>
    <row r="17" spans="1:4" x14ac:dyDescent="0.2">
      <c r="A17" s="6" t="s">
        <v>194</v>
      </c>
      <c r="B17" s="30"/>
      <c r="C17" s="18">
        <v>707446997</v>
      </c>
      <c r="D17" s="18">
        <v>1651</v>
      </c>
    </row>
    <row r="18" spans="1:4" x14ac:dyDescent="0.2">
      <c r="A18" s="6" t="s">
        <v>195</v>
      </c>
      <c r="B18" s="30"/>
      <c r="C18" s="18">
        <v>86190040</v>
      </c>
      <c r="D18" s="18">
        <v>642</v>
      </c>
    </row>
    <row r="19" spans="1:4" s="1" customFormat="1" ht="15" x14ac:dyDescent="0.25">
      <c r="A19" s="9" t="s">
        <v>110</v>
      </c>
      <c r="B19" s="29"/>
      <c r="C19" s="20">
        <v>610236043</v>
      </c>
      <c r="D19" s="20">
        <v>1862</v>
      </c>
    </row>
    <row r="20" spans="1:4" x14ac:dyDescent="0.2">
      <c r="A20" s="6" t="s">
        <v>196</v>
      </c>
      <c r="B20" s="30"/>
      <c r="C20" s="18">
        <v>293863018</v>
      </c>
      <c r="D20" s="18">
        <v>838</v>
      </c>
    </row>
    <row r="21" spans="1:4" x14ac:dyDescent="0.2">
      <c r="A21" s="6" t="s">
        <v>197</v>
      </c>
      <c r="B21" s="30"/>
      <c r="C21" s="18">
        <v>102356825</v>
      </c>
      <c r="D21" s="18">
        <v>0</v>
      </c>
    </row>
    <row r="22" spans="1:4" x14ac:dyDescent="0.2">
      <c r="A22" s="6" t="s">
        <v>198</v>
      </c>
      <c r="B22" s="30"/>
      <c r="C22" s="18">
        <v>214016200</v>
      </c>
      <c r="D22" s="31">
        <v>1024</v>
      </c>
    </row>
    <row r="23" spans="1:4" s="1" customFormat="1" ht="15" x14ac:dyDescent="0.25">
      <c r="A23" s="9" t="s">
        <v>199</v>
      </c>
      <c r="B23" s="20">
        <v>4420044</v>
      </c>
      <c r="C23" s="29"/>
      <c r="D23" s="29"/>
    </row>
    <row r="24" spans="1:4" s="1" customFormat="1" ht="15" x14ac:dyDescent="0.25">
      <c r="A24" s="9" t="s">
        <v>200</v>
      </c>
      <c r="B24" s="29"/>
      <c r="C24" s="20">
        <v>5530120</v>
      </c>
      <c r="D24" s="20">
        <v>0</v>
      </c>
    </row>
    <row r="25" spans="1:4" x14ac:dyDescent="0.2">
      <c r="A25" s="6" t="s">
        <v>111</v>
      </c>
      <c r="B25" s="30"/>
      <c r="C25" s="18">
        <v>1159317</v>
      </c>
      <c r="D25" s="18">
        <v>0</v>
      </c>
    </row>
    <row r="26" spans="1:4" x14ac:dyDescent="0.2">
      <c r="A26" s="6" t="s">
        <v>112</v>
      </c>
      <c r="B26" s="30"/>
      <c r="C26" s="18">
        <v>2707416</v>
      </c>
      <c r="D26" s="18">
        <v>0</v>
      </c>
    </row>
    <row r="27" spans="1:4" x14ac:dyDescent="0.2">
      <c r="A27" s="6" t="s">
        <v>113</v>
      </c>
      <c r="B27" s="30"/>
      <c r="C27" s="18">
        <v>11269</v>
      </c>
      <c r="D27" s="18">
        <v>0</v>
      </c>
    </row>
    <row r="28" spans="1:4" x14ac:dyDescent="0.2">
      <c r="A28" s="6" t="s">
        <v>201</v>
      </c>
      <c r="B28" s="30"/>
      <c r="C28" s="18">
        <v>1652118</v>
      </c>
      <c r="D28" s="18">
        <v>0</v>
      </c>
    </row>
    <row r="29" spans="1:4" s="1" customFormat="1" ht="15" x14ac:dyDescent="0.25">
      <c r="A29" s="9" t="s">
        <v>202</v>
      </c>
      <c r="B29" s="20">
        <v>4420044</v>
      </c>
      <c r="C29" s="20">
        <v>1409403200</v>
      </c>
      <c r="D29" s="20">
        <v>4155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88"/>
  <sheetViews>
    <sheetView workbookViewId="0">
      <selection activeCell="N88" sqref="N88"/>
    </sheetView>
  </sheetViews>
  <sheetFormatPr baseColWidth="10" defaultRowHeight="14.25" x14ac:dyDescent="0.2"/>
  <sheetData>
    <row r="1" spans="1:14" ht="15.75" x14ac:dyDescent="0.25">
      <c r="A1" s="5" t="s">
        <v>114</v>
      </c>
    </row>
    <row r="3" spans="1:14" ht="15" x14ac:dyDescent="0.25">
      <c r="A3" s="1" t="s">
        <v>115</v>
      </c>
    </row>
    <row r="9" spans="1:14" ht="15" x14ac:dyDescent="0.25">
      <c r="N9" s="43"/>
    </row>
    <row r="10" spans="1:14" x14ac:dyDescent="0.2">
      <c r="N10" s="44"/>
    </row>
    <row r="11" spans="1:14" x14ac:dyDescent="0.2">
      <c r="N11" s="44"/>
    </row>
    <row r="12" spans="1:14" x14ac:dyDescent="0.2">
      <c r="N12" s="44"/>
    </row>
    <row r="13" spans="1:14" x14ac:dyDescent="0.2">
      <c r="N13" s="44"/>
    </row>
    <row r="14" spans="1:14" x14ac:dyDescent="0.2">
      <c r="N14" s="44"/>
    </row>
    <row r="43" spans="1:14" x14ac:dyDescent="0.2">
      <c r="N43" s="44"/>
    </row>
    <row r="48" spans="1:14" ht="15" x14ac:dyDescent="0.25">
      <c r="A48" s="1" t="s">
        <v>203</v>
      </c>
    </row>
    <row r="54" spans="14:14" ht="15" x14ac:dyDescent="0.25">
      <c r="N54" s="43"/>
    </row>
    <row r="55" spans="14:14" x14ac:dyDescent="0.2">
      <c r="N55" s="44"/>
    </row>
    <row r="56" spans="14:14" x14ac:dyDescent="0.2">
      <c r="N56" s="44"/>
    </row>
    <row r="57" spans="14:14" x14ac:dyDescent="0.2">
      <c r="N57" s="44"/>
    </row>
    <row r="58" spans="14:14" x14ac:dyDescent="0.2">
      <c r="N58" s="44"/>
    </row>
    <row r="59" spans="14:14" x14ac:dyDescent="0.2">
      <c r="N59" s="44"/>
    </row>
    <row r="88" spans="14:14" x14ac:dyDescent="0.2">
      <c r="N88" s="44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Table des matières</vt:lpstr>
      <vt:lpstr>Données statistiques</vt:lpstr>
      <vt:lpstr>Places et occupation</vt:lpstr>
      <vt:lpstr>Clientèle</vt:lpstr>
      <vt:lpstr>Personnel</vt:lpstr>
      <vt:lpstr>Comptabilité</vt:lpstr>
      <vt:lpstr>Représentation cartographique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 Daniel, GSI-GS</dc:creator>
  <cp:lastModifiedBy>Hug Daniel, GSI-GS</cp:lastModifiedBy>
  <dcterms:created xsi:type="dcterms:W3CDTF">2023-08-04T11:03:09Z</dcterms:created>
  <dcterms:modified xsi:type="dcterms:W3CDTF">2023-12-11T13:38:09Z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2023-11-16T13:54:06Z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cd020bc9-5235-45ac-b5db-2355e7ded068</vt:lpwstr>
  </property>
  <property fmtid="{D5CDD505-2E9C-101B-9397-08002B2CF9AE}" pid="8" name="MSIP_Label_74fdd986-87d9-48c6-acda-407b1ab5fef0_ContentBits">
    <vt:lpwstr>0</vt:lpwstr>
  </property>
</Properties>
</file>