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gcf\Z_Systems\RedirectedFolders\Desktop\"/>
    </mc:Choice>
  </mc:AlternateContent>
  <bookViews>
    <workbookView xWindow="-15" yWindow="-15" windowWidth="14400" windowHeight="14265" tabRatio="667" activeTab="3"/>
  </bookViews>
  <sheets>
    <sheet name="Abrechnung 1. Qtl 22" sheetId="5" r:id="rId1"/>
    <sheet name="Abrechnung 2. Qtl 22 " sheetId="13" r:id="rId2"/>
    <sheet name="Abrechnung 3. Qtl 22 " sheetId="14" r:id="rId3"/>
    <sheet name="Abrechnung 4. Qtl 22  " sheetId="15" r:id="rId4"/>
  </sheets>
  <definedNames>
    <definedName name="_xlnm.Print_Area" localSheetId="0">'Abrechnung 1. Qtl 22'!$A$1:$F$50</definedName>
    <definedName name="_xlnm.Print_Area" localSheetId="1">'Abrechnung 2. Qtl 22 '!$A$1:$F$53</definedName>
    <definedName name="_xlnm.Print_Area" localSheetId="2">'Abrechnung 3. Qtl 22 '!$A$1:$F$53</definedName>
    <definedName name="_xlnm.Print_Area" localSheetId="3">'Abrechnung 4. Qtl 22  '!$A$1:$F$53</definedName>
  </definedNames>
  <calcPr calcId="162913"/>
</workbook>
</file>

<file path=xl/calcChain.xml><?xml version="1.0" encoding="utf-8"?>
<calcChain xmlns="http://schemas.openxmlformats.org/spreadsheetml/2006/main">
  <c r="C23" i="15" l="1"/>
  <c r="C23" i="14"/>
  <c r="C23" i="13"/>
  <c r="F27" i="15" l="1"/>
  <c r="F22" i="15"/>
  <c r="F21" i="15"/>
  <c r="F20" i="15"/>
  <c r="F19" i="15"/>
  <c r="F18" i="15"/>
  <c r="F17" i="15"/>
  <c r="F27" i="14"/>
  <c r="F22" i="14"/>
  <c r="F21" i="14"/>
  <c r="F20" i="14"/>
  <c r="F19" i="14"/>
  <c r="F18" i="14"/>
  <c r="F17" i="14"/>
  <c r="F22" i="13"/>
  <c r="F21" i="13"/>
  <c r="F20" i="13"/>
  <c r="F27" i="13"/>
  <c r="F19" i="13"/>
  <c r="F18" i="13"/>
  <c r="F17" i="13"/>
  <c r="F23" i="15" l="1"/>
  <c r="F29" i="15" s="1"/>
  <c r="F23" i="14"/>
  <c r="F29" i="14" s="1"/>
  <c r="F23" i="13"/>
  <c r="F29" i="13" s="1"/>
  <c r="C20" i="5"/>
  <c r="F17" i="5"/>
  <c r="F18" i="5" l="1"/>
  <c r="F19" i="5"/>
  <c r="F24" i="5"/>
  <c r="F20" i="5" l="1"/>
  <c r="F26" i="5" s="1"/>
</calcChain>
</file>

<file path=xl/sharedStrings.xml><?xml version="1.0" encoding="utf-8"?>
<sst xmlns="http://schemas.openxmlformats.org/spreadsheetml/2006/main" count="195" uniqueCount="54">
  <si>
    <t>Total Kantonsbeitrag in CHF</t>
  </si>
  <si>
    <t>Stunde</t>
  </si>
  <si>
    <t>Abgeltung Versorgungspflicht / HW-Stunden</t>
  </si>
  <si>
    <t>Abzüglich Total Patientenbeteilung Pflege</t>
  </si>
  <si>
    <t>Total Pflegeleistungen</t>
  </si>
  <si>
    <t>Spitex-Organisation</t>
  </si>
  <si>
    <t xml:space="preserve">□ nur die Erfassung von Kunden mit zivilrechtlichem Wohnsitz im Kanton Bern </t>
  </si>
  <si>
    <t xml:space="preserve">Mit Ihrer Unterschrift bestätigen Sie die Richtigkeit der Abrechnung, insbesondere </t>
  </si>
  <si>
    <t xml:space="preserve">□ die Abrechnung der Patientenbeteiligung </t>
  </si>
  <si>
    <t>Datum, Name(n) und rechtsgültige Unterschrift(en)</t>
  </si>
  <si>
    <t xml:space="preserve">Abklärung und Beratung </t>
  </si>
  <si>
    <t xml:space="preserve">Behandlungspflege </t>
  </si>
  <si>
    <t xml:space="preserve">Grundpflege </t>
  </si>
  <si>
    <t xml:space="preserve">□ nur die Erfassung von Pflegeleistungen gemäss KLV </t>
  </si>
  <si>
    <t xml:space="preserve">Abgeltungs-ansatz in CHF </t>
  </si>
  <si>
    <t xml:space="preserve">Kantonsbeitrag Pflege in CHF </t>
  </si>
  <si>
    <t xml:space="preserve">Kantonsbeitrag HW in CHF </t>
  </si>
  <si>
    <t>Zahlungsverbindung</t>
  </si>
  <si>
    <t>Adresse</t>
  </si>
  <si>
    <t xml:space="preserve">Kontaktperson </t>
  </si>
  <si>
    <t>Pflegeleistungen nach KVG</t>
  </si>
  <si>
    <t>Anzahl aktive Kunden</t>
  </si>
  <si>
    <t>Anzahl Neukunden</t>
  </si>
  <si>
    <t>Anzahl Doppeleinsätze</t>
  </si>
  <si>
    <t xml:space="preserve"> </t>
  </si>
  <si>
    <t>Anzahl Einsätze (physische Anwesenheit Klientin/Klient)</t>
  </si>
  <si>
    <t>Leistungseinheit</t>
  </si>
  <si>
    <t>Korrektur Krankenkasse Abklärung und Beratung</t>
  </si>
  <si>
    <t xml:space="preserve">Korrektur Krankenkasse Behandlungspflege </t>
  </si>
  <si>
    <t xml:space="preserve">Korrektur Krankenkasse Grundpflege </t>
  </si>
  <si>
    <t>Gesundheits-, Sozial- und Integrationsdirektion des Kantons Bern
Gesundheitsamt</t>
  </si>
  <si>
    <t>ABRECHNUNG  per 31. März 2022</t>
  </si>
  <si>
    <t>Nachweis der Leistungen für die Periode Januar - März 2022</t>
  </si>
  <si>
    <t>Versorgungspflicht Hauswirtschaftliche Leistungen (nur wenn entsprechender LV mit der GSI vorhanden)</t>
  </si>
  <si>
    <t>effektive Leistungsmengen Januar - März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</si>
  <si>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April 2022</t>
    </r>
    <r>
      <rPr>
        <sz val="11"/>
        <rFont val="Arial"/>
        <family val="2"/>
      </rPr>
      <t xml:space="preserve"> per Post an: </t>
    </r>
  </si>
  <si>
    <t>Gesundheitsamt, Rathausgasse 1, Postfach, 3000 Bern 8.</t>
  </si>
  <si>
    <t>Weitere Auskunft: Gesundheitsamt, Tel 031 633 53 47, info.pflegefinanzierung.ga@be.ch</t>
  </si>
  <si>
    <t xml:space="preserve">Statistische Angaben </t>
  </si>
  <si>
    <t>Kategorie Spitexorganisationen ohne Leistungsvertrag (mit Betriebsbewilligung Kt. BE)</t>
  </si>
  <si>
    <t>ABRECHNUNG  per 30. Juni 2022</t>
  </si>
  <si>
    <t>Nachweis der Leistungen für die Periode April - Juni 2022</t>
  </si>
  <si>
    <t>effektive Leistungsmengen April - Juni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</si>
  <si>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Juli 2022</t>
    </r>
    <r>
      <rPr>
        <sz val="11"/>
        <rFont val="Arial"/>
        <family val="2"/>
      </rPr>
      <t xml:space="preserve"> per Post an: </t>
    </r>
  </si>
  <si>
    <t>ABRECHNUNG  per 30. September 2022</t>
  </si>
  <si>
    <t>Nachweis der Leistungen für die Periode Juli - September 2022</t>
  </si>
  <si>
    <t>effektive Leistungsmengen Juli - September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</si>
  <si>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Oktober 2022</t>
    </r>
    <r>
      <rPr>
        <sz val="11"/>
        <rFont val="Arial"/>
        <family val="2"/>
      </rPr>
      <t xml:space="preserve"> per Post an: </t>
    </r>
  </si>
  <si>
    <t>ABRECHNUNG  per 31. Dezember 2022</t>
  </si>
  <si>
    <t>Nachweis der Leistungen für die Periode Oktober - Dezember 2022</t>
  </si>
  <si>
    <t>effektive Leistungsmengen Oktober - Dezember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</si>
  <si>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Januar 2023</t>
    </r>
    <r>
      <rPr>
        <sz val="11"/>
        <rFont val="Arial"/>
        <family val="2"/>
      </rPr>
      <t xml:space="preserve"> per Post an: </t>
    </r>
  </si>
  <si>
    <t>□ die Weitergabe des vom Kanton gewähren Lohnsummenwachstums</t>
  </si>
  <si>
    <t>4400A-200011.E.001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</si>
</sst>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CHF]\ #,##0.00;[$CHF]\ \-#,##0.00"/>
    <numFmt numFmtId="165" formatCode="#,##0_ ;\-#,##0\ 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2" applyFill="1" applyProtection="1"/>
    <xf numFmtId="0" fontId="1" fillId="0" borderId="0" xfId="2" applyFill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3" fontId="2" fillId="0" borderId="2" xfId="1" applyFont="1" applyBorder="1" applyAlignment="1" applyProtection="1"/>
    <xf numFmtId="43" fontId="2" fillId="0" borderId="2" xfId="1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2" applyFont="1" applyBorder="1" applyAlignment="1" applyProtection="1">
      <alignment wrapText="1"/>
    </xf>
    <xf numFmtId="43" fontId="2" fillId="0" borderId="2" xfId="1" applyFont="1" applyBorder="1" applyProtection="1"/>
    <xf numFmtId="43" fontId="2" fillId="0" borderId="2" xfId="1" applyNumberFormat="1" applyFont="1" applyFill="1" applyBorder="1" applyProtection="1"/>
    <xf numFmtId="43" fontId="2" fillId="3" borderId="2" xfId="1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2" fillId="0" borderId="0" xfId="1" applyNumberFormat="1" applyFont="1" applyProtection="1"/>
    <xf numFmtId="0" fontId="2" fillId="0" borderId="0" xfId="0" applyFont="1" applyAlignment="1" applyProtection="1">
      <alignment wrapText="1"/>
    </xf>
    <xf numFmtId="43" fontId="2" fillId="3" borderId="2" xfId="1" applyFont="1" applyFill="1" applyBorder="1" applyAlignment="1" applyProtection="1">
      <protection locked="0"/>
    </xf>
    <xf numFmtId="164" fontId="2" fillId="0" borderId="2" xfId="1" applyNumberFormat="1" applyFont="1" applyBorder="1" applyProtection="1"/>
    <xf numFmtId="0" fontId="2" fillId="0" borderId="2" xfId="2" applyFont="1" applyBorder="1" applyAlignment="1" applyProtection="1">
      <alignment horizontal="center"/>
    </xf>
    <xf numFmtId="0" fontId="3" fillId="0" borderId="2" xfId="2" applyFont="1" applyBorder="1" applyAlignment="1" applyProtection="1">
      <alignment wrapText="1"/>
    </xf>
    <xf numFmtId="0" fontId="1" fillId="0" borderId="0" xfId="2" applyProtection="1"/>
    <xf numFmtId="0" fontId="1" fillId="0" borderId="0" xfId="2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2" applyFont="1" applyFill="1" applyAlignment="1" applyProtection="1">
      <alignment wrapText="1"/>
    </xf>
    <xf numFmtId="43" fontId="5" fillId="2" borderId="0" xfId="1" applyFont="1" applyFill="1" applyProtection="1"/>
    <xf numFmtId="0" fontId="1" fillId="0" borderId="0" xfId="2" applyAlignment="1" applyProtection="1"/>
    <xf numFmtId="0" fontId="6" fillId="0" borderId="0" xfId="2" applyFont="1" applyFill="1" applyAlignment="1" applyProtection="1"/>
    <xf numFmtId="0" fontId="6" fillId="0" borderId="0" xfId="0" applyFont="1" applyFill="1" applyAlignment="1"/>
    <xf numFmtId="0" fontId="1" fillId="0" borderId="0" xfId="0" applyFont="1" applyFill="1" applyAlignment="1" applyProtection="1">
      <alignment wrapText="1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2" applyFont="1" applyAlignment="1" applyProtection="1">
      <alignment vertical="center" wrapText="1"/>
    </xf>
    <xf numFmtId="0" fontId="1" fillId="0" borderId="0" xfId="2" applyFill="1" applyAlignment="1" applyProtection="1">
      <alignment wrapText="1"/>
    </xf>
    <xf numFmtId="0" fontId="3" fillId="0" borderId="6" xfId="2" applyFont="1" applyBorder="1" applyAlignment="1" applyProtection="1">
      <alignment wrapText="1"/>
    </xf>
    <xf numFmtId="43" fontId="2" fillId="0" borderId="6" xfId="1" applyNumberFormat="1" applyFont="1" applyFill="1" applyBorder="1" applyProtection="1"/>
    <xf numFmtId="0" fontId="2" fillId="0" borderId="6" xfId="2" applyFont="1" applyBorder="1" applyAlignment="1" applyProtection="1">
      <alignment horizontal="center"/>
    </xf>
    <xf numFmtId="43" fontId="2" fillId="0" borderId="6" xfId="1" applyFont="1" applyBorder="1" applyProtection="1"/>
    <xf numFmtId="43" fontId="2" fillId="2" borderId="6" xfId="1" applyFont="1" applyFill="1" applyBorder="1" applyAlignment="1" applyProtection="1"/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left" wrapText="1"/>
    </xf>
    <xf numFmtId="0" fontId="1" fillId="0" borderId="0" xfId="2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1" fillId="0" borderId="0" xfId="2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left" wrapText="1"/>
    </xf>
    <xf numFmtId="0" fontId="7" fillId="0" borderId="6" xfId="2" applyFont="1" applyBorder="1" applyAlignment="1" applyProtection="1">
      <alignment horizontal="left" wrapText="1"/>
    </xf>
    <xf numFmtId="0" fontId="1" fillId="0" borderId="0" xfId="2" applyFill="1" applyAlignment="1" applyProtection="1">
      <alignment wrapText="1"/>
    </xf>
    <xf numFmtId="0" fontId="8" fillId="0" borderId="0" xfId="2" applyFont="1" applyFill="1" applyAlignment="1" applyProtection="1">
      <alignment wrapText="1"/>
    </xf>
    <xf numFmtId="0" fontId="2" fillId="0" borderId="0" xfId="2" applyFont="1" applyAlignment="1" applyProtection="1">
      <alignment vertical="center" wrapText="1"/>
    </xf>
    <xf numFmtId="0" fontId="9" fillId="0" borderId="2" xfId="2" applyFont="1" applyBorder="1" applyAlignment="1" applyProtection="1">
      <alignment horizontal="left" wrapText="1" indent="1"/>
    </xf>
    <xf numFmtId="0" fontId="9" fillId="0" borderId="2" xfId="2" applyFont="1" applyBorder="1" applyAlignment="1" applyProtection="1">
      <alignment horizontal="left" wrapText="1"/>
    </xf>
    <xf numFmtId="43" fontId="9" fillId="3" borderId="2" xfId="1" applyNumberFormat="1" applyFont="1" applyFill="1" applyBorder="1" applyProtection="1">
      <protection locked="0"/>
    </xf>
    <xf numFmtId="0" fontId="9" fillId="0" borderId="2" xfId="2" applyFont="1" applyBorder="1" applyAlignment="1" applyProtection="1">
      <alignment horizontal="center"/>
    </xf>
    <xf numFmtId="43" fontId="9" fillId="0" borderId="2" xfId="1" applyFont="1" applyBorder="1" applyProtection="1"/>
    <xf numFmtId="43" fontId="9" fillId="0" borderId="2" xfId="1" applyFont="1" applyBorder="1" applyAlignment="1" applyProtection="1"/>
    <xf numFmtId="0" fontId="10" fillId="0" borderId="0" xfId="2" applyFont="1" applyFill="1" applyProtection="1"/>
    <xf numFmtId="0" fontId="1" fillId="0" borderId="0" xfId="2" applyFont="1" applyFill="1" applyAlignment="1" applyProtection="1">
      <alignment wrapText="1"/>
    </xf>
    <xf numFmtId="0" fontId="11" fillId="0" borderId="0" xfId="2" applyFont="1" applyFill="1" applyAlignment="1" applyProtection="1">
      <alignment horizontal="left" wrapText="1"/>
    </xf>
    <xf numFmtId="0" fontId="11" fillId="0" borderId="0" xfId="2" applyFont="1" applyFill="1" applyProtection="1"/>
    <xf numFmtId="0" fontId="1" fillId="0" borderId="0" xfId="2" applyFill="1" applyAlignment="1" applyProtection="1">
      <alignment wrapText="1"/>
    </xf>
    <xf numFmtId="165" fontId="2" fillId="3" borderId="2" xfId="1" applyNumberFormat="1" applyFont="1" applyFill="1" applyBorder="1" applyProtection="1">
      <protection locked="0"/>
    </xf>
    <xf numFmtId="0" fontId="2" fillId="0" borderId="0" xfId="2" applyFont="1" applyFill="1" applyAlignment="1" applyProtection="1">
      <alignment vertical="center" wrapText="1"/>
    </xf>
    <xf numFmtId="0" fontId="2" fillId="0" borderId="0" xfId="2" applyFont="1" applyFill="1" applyAlignment="1" applyProtection="1"/>
    <xf numFmtId="0" fontId="3" fillId="0" borderId="0" xfId="2" applyFont="1" applyFill="1" applyAlignment="1" applyProtection="1">
      <alignment horizontal="left" wrapText="1"/>
    </xf>
    <xf numFmtId="0" fontId="1" fillId="3" borderId="5" xfId="2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vertical="center" wrapText="1"/>
    </xf>
    <xf numFmtId="0" fontId="2" fillId="0" borderId="0" xfId="2" applyFont="1" applyBorder="1" applyAlignment="1" applyProtection="1"/>
    <xf numFmtId="0" fontId="1" fillId="0" borderId="0" xfId="2" applyFill="1" applyAlignment="1" applyProtection="1">
      <alignment wrapText="1"/>
    </xf>
    <xf numFmtId="0" fontId="0" fillId="0" borderId="0" xfId="0" applyFill="1" applyAlignment="1"/>
    <xf numFmtId="0" fontId="2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/>
  </cellXfs>
  <cellStyles count="4">
    <cellStyle name="Komma" xfId="1" builtinId="3"/>
    <cellStyle name="Milliers 2" xfId="3"/>
    <cellStyle name="Normal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opLeftCell="A10" zoomScale="90" zoomScaleNormal="90" workbookViewId="0">
      <selection activeCell="E32" sqref="E32"/>
    </sheetView>
  </sheetViews>
  <sheetFormatPr baseColWidth="10" defaultColWidth="11.42578125" defaultRowHeight="12.75" x14ac:dyDescent="0.2"/>
  <cols>
    <col min="1" max="1" width="59.42578125" style="2" customWidth="1"/>
    <col min="2" max="2" width="2.85546875" style="49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79" t="s">
        <v>30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>
      <c r="A3" s="41"/>
    </row>
    <row r="4" spans="1:6" ht="14.25" x14ac:dyDescent="0.2">
      <c r="A4" s="8"/>
      <c r="B4" s="51"/>
    </row>
    <row r="5" spans="1:6" ht="18" x14ac:dyDescent="0.25">
      <c r="A5" s="30" t="s">
        <v>31</v>
      </c>
      <c r="B5" s="50"/>
    </row>
    <row r="6" spans="1:6" ht="18" x14ac:dyDescent="0.25">
      <c r="A6" s="29" t="s">
        <v>32</v>
      </c>
      <c r="B6" s="50"/>
    </row>
    <row r="7" spans="1:6" ht="15" x14ac:dyDescent="0.25">
      <c r="A7" s="28" t="s">
        <v>39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40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40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40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34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34.9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35.5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38.1</v>
      </c>
      <c r="F19" s="10">
        <f>C19*E19</f>
        <v>0</v>
      </c>
    </row>
    <row r="20" spans="1:6" ht="15" x14ac:dyDescent="0.25">
      <c r="A20" s="42" t="s">
        <v>4</v>
      </c>
      <c r="B20" s="61"/>
      <c r="C20" s="43">
        <f>SUM(C17:C19)</f>
        <v>0</v>
      </c>
      <c r="D20" s="44"/>
      <c r="E20" s="45"/>
      <c r="F20" s="46">
        <f>SUM(F17:F19)</f>
        <v>0</v>
      </c>
    </row>
    <row r="21" spans="1:6" ht="15" x14ac:dyDescent="0.25">
      <c r="A21" s="24" t="s">
        <v>3</v>
      </c>
      <c r="B21" s="48"/>
      <c r="C21" s="15"/>
      <c r="D21" s="23"/>
      <c r="E21" s="22"/>
      <c r="F21" s="21"/>
    </row>
    <row r="22" spans="1:6" ht="14.25" x14ac:dyDescent="0.2">
      <c r="A22" s="20"/>
      <c r="B22" s="56"/>
      <c r="C22" s="8"/>
      <c r="D22" s="9"/>
      <c r="E22" s="19"/>
      <c r="F22" s="8"/>
    </row>
    <row r="23" spans="1:6" ht="38.25" x14ac:dyDescent="0.2">
      <c r="A23" s="18" t="s">
        <v>33</v>
      </c>
      <c r="B23" s="55"/>
      <c r="C23" s="17" t="s">
        <v>34</v>
      </c>
      <c r="D23" s="17" t="s">
        <v>26</v>
      </c>
      <c r="E23" s="17" t="s">
        <v>14</v>
      </c>
      <c r="F23" s="17" t="s">
        <v>16</v>
      </c>
    </row>
    <row r="24" spans="1:6" ht="14.25" x14ac:dyDescent="0.2">
      <c r="A24" s="13" t="s">
        <v>2</v>
      </c>
      <c r="B24" s="48"/>
      <c r="C24" s="16"/>
      <c r="D24" s="12" t="s">
        <v>1</v>
      </c>
      <c r="E24" s="11">
        <v>15.05</v>
      </c>
      <c r="F24" s="10">
        <f>C24*E24</f>
        <v>0</v>
      </c>
    </row>
    <row r="25" spans="1:6" ht="14.25" x14ac:dyDescent="0.2">
      <c r="A25" s="8"/>
      <c r="B25" s="51"/>
      <c r="C25" s="8"/>
      <c r="D25" s="9"/>
      <c r="E25" s="8"/>
      <c r="F25" s="8"/>
    </row>
    <row r="26" spans="1:6" ht="18" x14ac:dyDescent="0.25">
      <c r="A26" s="30" t="s">
        <v>0</v>
      </c>
      <c r="B26" s="50"/>
      <c r="C26" s="8"/>
      <c r="D26" s="9"/>
      <c r="E26" s="8"/>
      <c r="F26" s="32">
        <f>ROUND((F20-F21+F24)*2,1)/2</f>
        <v>0</v>
      </c>
    </row>
    <row r="27" spans="1:6" x14ac:dyDescent="0.2">
      <c r="A27" s="41"/>
    </row>
    <row r="28" spans="1:6" x14ac:dyDescent="0.2">
      <c r="A28" s="63" t="s">
        <v>38</v>
      </c>
      <c r="B28" s="73"/>
      <c r="C28" s="74"/>
    </row>
    <row r="29" spans="1:6" ht="14.25" x14ac:dyDescent="0.2">
      <c r="A29" s="72" t="s">
        <v>25</v>
      </c>
      <c r="B29" s="73"/>
      <c r="C29" s="76"/>
      <c r="D29" s="1" t="s">
        <v>24</v>
      </c>
    </row>
    <row r="30" spans="1:6" ht="14.25" x14ac:dyDescent="0.2">
      <c r="A30" s="72" t="s">
        <v>21</v>
      </c>
      <c r="B30" s="73"/>
      <c r="C30" s="76"/>
    </row>
    <row r="31" spans="1:6" ht="14.25" x14ac:dyDescent="0.2">
      <c r="A31" s="72" t="s">
        <v>22</v>
      </c>
      <c r="B31" s="73"/>
      <c r="C31" s="76"/>
    </row>
    <row r="32" spans="1:6" ht="14.25" x14ac:dyDescent="0.2">
      <c r="A32" s="72" t="s">
        <v>23</v>
      </c>
      <c r="B32" s="73"/>
      <c r="C32" s="76"/>
    </row>
    <row r="33" spans="1:6" x14ac:dyDescent="0.2">
      <c r="A33" s="62"/>
    </row>
    <row r="34" spans="1:6" x14ac:dyDescent="0.2">
      <c r="A34" s="34" t="s">
        <v>7</v>
      </c>
      <c r="B34" s="57"/>
      <c r="C34" s="35"/>
    </row>
    <row r="35" spans="1:6" ht="12.75" customHeight="1" x14ac:dyDescent="0.2">
      <c r="A35" s="85" t="s">
        <v>6</v>
      </c>
      <c r="B35" s="85"/>
      <c r="C35" s="86"/>
    </row>
    <row r="36" spans="1:6" ht="14.25" customHeight="1" x14ac:dyDescent="0.2">
      <c r="A36" s="85" t="s">
        <v>13</v>
      </c>
      <c r="B36" s="85"/>
      <c r="C36" s="86"/>
    </row>
    <row r="37" spans="1:6" ht="14.25" customHeight="1" x14ac:dyDescent="0.2">
      <c r="A37" s="85" t="s">
        <v>8</v>
      </c>
      <c r="B37" s="85"/>
      <c r="C37" s="86"/>
    </row>
    <row r="38" spans="1:6" x14ac:dyDescent="0.2">
      <c r="A38" s="85" t="s">
        <v>52</v>
      </c>
      <c r="B38" s="85"/>
      <c r="C38" s="86"/>
    </row>
    <row r="39" spans="1:6" ht="30" customHeight="1" x14ac:dyDescent="0.2">
      <c r="A39" s="83" t="s">
        <v>35</v>
      </c>
      <c r="B39" s="83"/>
      <c r="C39" s="84"/>
      <c r="D39" s="84"/>
      <c r="E39" s="84"/>
      <c r="F39" s="84"/>
    </row>
    <row r="40" spans="1:6" ht="30" customHeight="1" x14ac:dyDescent="0.2">
      <c r="A40" s="87" t="s">
        <v>36</v>
      </c>
      <c r="B40" s="87"/>
      <c r="C40" s="88"/>
      <c r="D40" s="88"/>
      <c r="E40" s="88"/>
      <c r="F40" s="88"/>
    </row>
    <row r="41" spans="1:6" ht="17.25" customHeight="1" x14ac:dyDescent="0.2">
      <c r="A41" s="77" t="s">
        <v>37</v>
      </c>
      <c r="B41" s="77"/>
      <c r="C41" s="78"/>
      <c r="D41" s="78"/>
      <c r="E41" s="78"/>
      <c r="F41" s="78"/>
    </row>
    <row r="42" spans="1:6" x14ac:dyDescent="0.2">
      <c r="A42" s="41"/>
    </row>
    <row r="43" spans="1:6" x14ac:dyDescent="0.2">
      <c r="A43" s="3"/>
      <c r="B43" s="58"/>
      <c r="C43" s="4"/>
      <c r="D43" s="4"/>
      <c r="E43" s="4"/>
      <c r="F43" s="3"/>
    </row>
    <row r="44" spans="1:6" ht="14.25" x14ac:dyDescent="0.2">
      <c r="A44" s="7" t="s">
        <v>9</v>
      </c>
      <c r="B44" s="51"/>
      <c r="C44" s="4"/>
      <c r="D44" s="4"/>
      <c r="E44" s="4"/>
      <c r="F44" s="3"/>
    </row>
    <row r="45" spans="1:6" x14ac:dyDescent="0.2">
      <c r="A45" s="39"/>
      <c r="B45" s="58"/>
      <c r="C45" s="4"/>
      <c r="D45" s="4"/>
      <c r="E45" s="4"/>
      <c r="F45" s="3"/>
    </row>
    <row r="46" spans="1:6" x14ac:dyDescent="0.2">
      <c r="A46" s="39"/>
      <c r="B46" s="58"/>
      <c r="C46" s="4"/>
      <c r="D46" s="4"/>
      <c r="E46" s="4"/>
      <c r="F46" s="3"/>
    </row>
    <row r="47" spans="1:6" x14ac:dyDescent="0.2">
      <c r="A47" s="37"/>
      <c r="B47" s="59"/>
      <c r="C47" s="5"/>
      <c r="D47" s="5"/>
      <c r="E47" s="5"/>
      <c r="F47" s="6"/>
    </row>
    <row r="48" spans="1:6" x14ac:dyDescent="0.2">
      <c r="A48" s="38"/>
      <c r="B48" s="59"/>
      <c r="C48" s="5"/>
      <c r="D48" s="5"/>
      <c r="E48" s="5"/>
      <c r="F48" s="3"/>
    </row>
    <row r="49" spans="1:6" x14ac:dyDescent="0.2">
      <c r="A49" s="6"/>
      <c r="B49" s="59"/>
      <c r="C49" s="5"/>
      <c r="D49" s="5"/>
      <c r="E49" s="5"/>
      <c r="F49" s="3"/>
    </row>
    <row r="50" spans="1:6" x14ac:dyDescent="0.2">
      <c r="A50" s="36"/>
      <c r="B50" s="60"/>
      <c r="C50" s="4"/>
      <c r="D50" s="4"/>
      <c r="E50" s="4"/>
      <c r="F50" s="3"/>
    </row>
  </sheetData>
  <sheetProtection algorithmName="SHA-512" hashValue="8Ud9SVP4fHX4F4EgCBDp5ZjYjtvQKF0ZyR78Mhqi8GAFhMTwIwEtkmsJcTlSajWwaOX5rg8cHyHYbLQAmvPSlg==" saltValue="xwBKZsrq0zAlXOXE1vCqiw==" spinCount="100000" sheet="1" objects="1" scenarios="1"/>
  <mergeCells count="12">
    <mergeCell ref="A41:F41"/>
    <mergeCell ref="A1:C1"/>
    <mergeCell ref="C10:F10"/>
    <mergeCell ref="C11:F11"/>
    <mergeCell ref="C12:F12"/>
    <mergeCell ref="C13:F13"/>
    <mergeCell ref="A39:F39"/>
    <mergeCell ref="A35:C35"/>
    <mergeCell ref="A40:F40"/>
    <mergeCell ref="A36:C36"/>
    <mergeCell ref="A38:C38"/>
    <mergeCell ref="A37:C37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opLeftCell="A16" zoomScale="90" zoomScaleNormal="90" workbookViewId="0">
      <selection activeCell="E36" sqref="E36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79" t="s">
        <v>30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40</v>
      </c>
      <c r="B5" s="50"/>
    </row>
    <row r="6" spans="1:6" ht="18" x14ac:dyDescent="0.25">
      <c r="A6" s="29" t="s">
        <v>41</v>
      </c>
      <c r="B6" s="50"/>
    </row>
    <row r="7" spans="1:6" ht="15" x14ac:dyDescent="0.25">
      <c r="A7" s="28" t="s">
        <v>39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42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34.9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35.5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38.1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34.9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35.5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38.1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38.25" x14ac:dyDescent="0.2">
      <c r="A26" s="18" t="s">
        <v>33</v>
      </c>
      <c r="B26" s="55"/>
      <c r="C26" s="17" t="s">
        <v>42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38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5" t="s">
        <v>6</v>
      </c>
      <c r="B38" s="85"/>
      <c r="C38" s="86"/>
    </row>
    <row r="39" spans="1:6" ht="14.25" customHeight="1" x14ac:dyDescent="0.2">
      <c r="A39" s="85" t="s">
        <v>13</v>
      </c>
      <c r="B39" s="85"/>
      <c r="C39" s="86"/>
    </row>
    <row r="40" spans="1:6" ht="14.25" customHeight="1" x14ac:dyDescent="0.2">
      <c r="A40" s="85" t="s">
        <v>8</v>
      </c>
      <c r="B40" s="85"/>
      <c r="C40" s="86"/>
    </row>
    <row r="41" spans="1:6" x14ac:dyDescent="0.2">
      <c r="A41" s="85" t="s">
        <v>52</v>
      </c>
      <c r="B41" s="85"/>
      <c r="C41" s="86"/>
    </row>
    <row r="42" spans="1:6" ht="30" customHeight="1" x14ac:dyDescent="0.2">
      <c r="A42" s="83" t="s">
        <v>43</v>
      </c>
      <c r="B42" s="83"/>
      <c r="C42" s="84"/>
      <c r="D42" s="84"/>
      <c r="E42" s="84"/>
      <c r="F42" s="84"/>
    </row>
    <row r="43" spans="1:6" ht="30" customHeight="1" x14ac:dyDescent="0.2">
      <c r="A43" s="87" t="s">
        <v>36</v>
      </c>
      <c r="B43" s="87"/>
      <c r="C43" s="88"/>
      <c r="D43" s="88"/>
      <c r="E43" s="88"/>
      <c r="F43" s="88"/>
    </row>
    <row r="44" spans="1:6" ht="17.25" customHeight="1" x14ac:dyDescent="0.2">
      <c r="A44" s="77" t="s">
        <v>37</v>
      </c>
      <c r="B44" s="77"/>
      <c r="C44" s="78"/>
      <c r="D44" s="78"/>
      <c r="E44" s="78"/>
      <c r="F44" s="78"/>
    </row>
    <row r="46" spans="1:6" x14ac:dyDescent="0.2">
      <c r="A46" s="3"/>
      <c r="B46" s="58"/>
      <c r="C46" s="4"/>
      <c r="D46" s="4"/>
      <c r="E46" s="4"/>
      <c r="F46" s="3"/>
    </row>
    <row r="47" spans="1:6" ht="14.25" x14ac:dyDescent="0.2">
      <c r="A47" s="7" t="s">
        <v>9</v>
      </c>
      <c r="B47" s="51"/>
      <c r="C47" s="4"/>
      <c r="D47" s="4"/>
      <c r="E47" s="4"/>
      <c r="F47" s="3"/>
    </row>
    <row r="48" spans="1:6" x14ac:dyDescent="0.2">
      <c r="A48" s="39"/>
      <c r="B48" s="58"/>
      <c r="C48" s="4"/>
      <c r="D48" s="4"/>
      <c r="E48" s="4"/>
      <c r="F48" s="3"/>
    </row>
    <row r="49" spans="1:6" x14ac:dyDescent="0.2">
      <c r="A49" s="39"/>
      <c r="B49" s="58"/>
      <c r="C49" s="4"/>
      <c r="D49" s="4"/>
      <c r="E49" s="4"/>
      <c r="F49" s="3"/>
    </row>
    <row r="50" spans="1:6" x14ac:dyDescent="0.2">
      <c r="A50" s="37"/>
      <c r="B50" s="59"/>
      <c r="C50" s="5"/>
      <c r="D50" s="5"/>
      <c r="E50" s="5"/>
      <c r="F50" s="6"/>
    </row>
    <row r="51" spans="1:6" x14ac:dyDescent="0.2">
      <c r="A51" s="38"/>
      <c r="B51" s="59"/>
      <c r="C51" s="5"/>
      <c r="D51" s="5"/>
      <c r="E51" s="5"/>
      <c r="F51" s="3"/>
    </row>
    <row r="52" spans="1:6" x14ac:dyDescent="0.2">
      <c r="A52" s="6"/>
      <c r="B52" s="59"/>
      <c r="C52" s="5"/>
      <c r="D52" s="5"/>
      <c r="E52" s="5"/>
      <c r="F52" s="3"/>
    </row>
    <row r="53" spans="1:6" x14ac:dyDescent="0.2">
      <c r="A53" s="36"/>
      <c r="B53" s="60"/>
      <c r="C53" s="4"/>
      <c r="D53" s="4"/>
      <c r="E53" s="4"/>
      <c r="F53" s="3"/>
    </row>
  </sheetData>
  <sheetProtection algorithmName="SHA-512" hashValue="Ybfmm/TyBQ5wR8utxFauewLj0PtUQ6ox0P6iDfT2djA45tLsqmXxCd5J1DHpL9jYfPv0CztH7ZGKpYGRBPTlFg==" saltValue="nxwb/BN5SDXr6vFZH8YooQ==" spinCount="100000" sheet="1" objects="1" scenarios="1"/>
  <mergeCells count="12">
    <mergeCell ref="A44:F44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  <mergeCell ref="A42:F42"/>
    <mergeCell ref="A43:F43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opLeftCell="A16" zoomScale="90" zoomScaleNormal="90" workbookViewId="0">
      <selection activeCell="C32" sqref="C32:C35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79" t="s">
        <v>30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44</v>
      </c>
      <c r="B5" s="50"/>
    </row>
    <row r="6" spans="1:6" ht="18" x14ac:dyDescent="0.25">
      <c r="A6" s="29" t="s">
        <v>45</v>
      </c>
      <c r="B6" s="50"/>
    </row>
    <row r="7" spans="1:6" ht="15" x14ac:dyDescent="0.25">
      <c r="A7" s="28" t="s">
        <v>39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38.25" x14ac:dyDescent="0.2">
      <c r="A16" s="18" t="s">
        <v>20</v>
      </c>
      <c r="B16" s="55"/>
      <c r="C16" s="17" t="s">
        <v>46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34.9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35.5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38.1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34.9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35.5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38.1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38.25" x14ac:dyDescent="0.2">
      <c r="A26" s="18" t="s">
        <v>33</v>
      </c>
      <c r="B26" s="55"/>
      <c r="C26" s="17" t="s">
        <v>46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38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5" t="s">
        <v>6</v>
      </c>
      <c r="B38" s="85"/>
      <c r="C38" s="86"/>
    </row>
    <row r="39" spans="1:6" ht="14.25" customHeight="1" x14ac:dyDescent="0.2">
      <c r="A39" s="85" t="s">
        <v>13</v>
      </c>
      <c r="B39" s="85"/>
      <c r="C39" s="86"/>
    </row>
    <row r="40" spans="1:6" ht="14.25" customHeight="1" x14ac:dyDescent="0.2">
      <c r="A40" s="85" t="s">
        <v>8</v>
      </c>
      <c r="B40" s="85"/>
      <c r="C40" s="86"/>
    </row>
    <row r="41" spans="1:6" x14ac:dyDescent="0.2">
      <c r="A41" s="85" t="s">
        <v>52</v>
      </c>
      <c r="B41" s="85"/>
      <c r="C41" s="86"/>
    </row>
    <row r="42" spans="1:6" ht="30" customHeight="1" x14ac:dyDescent="0.2">
      <c r="A42" s="83" t="s">
        <v>47</v>
      </c>
      <c r="B42" s="83"/>
      <c r="C42" s="84"/>
      <c r="D42" s="84"/>
      <c r="E42" s="84"/>
      <c r="F42" s="84"/>
    </row>
    <row r="43" spans="1:6" ht="30" customHeight="1" x14ac:dyDescent="0.2">
      <c r="A43" s="87" t="s">
        <v>36</v>
      </c>
      <c r="B43" s="87"/>
      <c r="C43" s="88"/>
      <c r="D43" s="88"/>
      <c r="E43" s="88"/>
      <c r="F43" s="88"/>
    </row>
    <row r="44" spans="1:6" ht="17.25" customHeight="1" x14ac:dyDescent="0.2">
      <c r="A44" s="77" t="s">
        <v>37</v>
      </c>
      <c r="B44" s="77"/>
      <c r="C44" s="78"/>
      <c r="D44" s="78"/>
      <c r="E44" s="78"/>
      <c r="F44" s="78"/>
    </row>
    <row r="46" spans="1:6" x14ac:dyDescent="0.2">
      <c r="A46" s="3"/>
      <c r="B46" s="58"/>
      <c r="C46" s="4"/>
      <c r="D46" s="4"/>
      <c r="E46" s="4"/>
      <c r="F46" s="3"/>
    </row>
    <row r="47" spans="1:6" ht="14.25" x14ac:dyDescent="0.2">
      <c r="A47" s="7" t="s">
        <v>9</v>
      </c>
      <c r="B47" s="51"/>
      <c r="C47" s="4"/>
      <c r="D47" s="4"/>
      <c r="E47" s="4"/>
      <c r="F47" s="3"/>
    </row>
    <row r="48" spans="1:6" x14ac:dyDescent="0.2">
      <c r="A48" s="39"/>
      <c r="B48" s="58"/>
      <c r="C48" s="4"/>
      <c r="D48" s="4"/>
      <c r="E48" s="4"/>
      <c r="F48" s="3"/>
    </row>
    <row r="49" spans="1:6" x14ac:dyDescent="0.2">
      <c r="A49" s="39"/>
      <c r="B49" s="58"/>
      <c r="C49" s="4"/>
      <c r="D49" s="4"/>
      <c r="E49" s="4"/>
      <c r="F49" s="3"/>
    </row>
    <row r="50" spans="1:6" x14ac:dyDescent="0.2">
      <c r="A50" s="37"/>
      <c r="B50" s="59"/>
      <c r="C50" s="5"/>
      <c r="D50" s="5"/>
      <c r="E50" s="5"/>
      <c r="F50" s="6"/>
    </row>
    <row r="51" spans="1:6" x14ac:dyDescent="0.2">
      <c r="A51" s="38"/>
      <c r="B51" s="59"/>
      <c r="C51" s="5"/>
      <c r="D51" s="5"/>
      <c r="E51" s="5"/>
      <c r="F51" s="3"/>
    </row>
    <row r="52" spans="1:6" x14ac:dyDescent="0.2">
      <c r="A52" s="6"/>
      <c r="B52" s="59"/>
      <c r="C52" s="5"/>
      <c r="D52" s="5"/>
      <c r="E52" s="5"/>
      <c r="F52" s="3"/>
    </row>
    <row r="53" spans="1:6" x14ac:dyDescent="0.2">
      <c r="A53" s="36"/>
      <c r="B53" s="60"/>
      <c r="C53" s="4"/>
      <c r="D53" s="4"/>
      <c r="E53" s="4"/>
      <c r="F53" s="3"/>
    </row>
  </sheetData>
  <sheetProtection algorithmName="SHA-512" hashValue="Lv304mPg+hTbpF5U3zWNxSbYlVZKmB77CMFOkmXr0XnE2WFRbmvjW+gV37crRpMhLldUCLXSCohTp9lvyGhoxQ==" saltValue="3pwgp5RRURgnrV8ftGRrXA==" spinCount="100000" sheet="1" objects="1" scenarios="1"/>
  <mergeCells count="12">
    <mergeCell ref="A44:F44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  <mergeCell ref="A42:F42"/>
    <mergeCell ref="A43:F43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="90" zoomScaleNormal="90" workbookViewId="0">
      <selection activeCell="K26" sqref="K26"/>
    </sheetView>
  </sheetViews>
  <sheetFormatPr baseColWidth="10" defaultColWidth="11.42578125" defaultRowHeight="12.75" x14ac:dyDescent="0.2"/>
  <cols>
    <col min="1" max="1" width="59.42578125" style="75" customWidth="1"/>
    <col min="2" max="2" width="2.85546875" style="49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79" t="s">
        <v>30</v>
      </c>
      <c r="B1" s="79"/>
      <c r="C1" s="79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4.25" x14ac:dyDescent="0.2">
      <c r="A4" s="8"/>
      <c r="B4" s="51"/>
    </row>
    <row r="5" spans="1:6" ht="18" x14ac:dyDescent="0.25">
      <c r="A5" s="30" t="s">
        <v>48</v>
      </c>
      <c r="B5" s="50"/>
    </row>
    <row r="6" spans="1:6" ht="18" x14ac:dyDescent="0.25">
      <c r="A6" s="29" t="s">
        <v>49</v>
      </c>
      <c r="B6" s="50"/>
    </row>
    <row r="7" spans="1:6" ht="15" x14ac:dyDescent="0.25">
      <c r="A7" s="28" t="s">
        <v>39</v>
      </c>
      <c r="B7" s="51"/>
    </row>
    <row r="8" spans="1:6" ht="15" x14ac:dyDescent="0.25">
      <c r="A8" s="28"/>
      <c r="B8" s="51"/>
    </row>
    <row r="9" spans="1:6" s="25" customFormat="1" x14ac:dyDescent="0.2">
      <c r="B9" s="52"/>
    </row>
    <row r="10" spans="1:6" s="25" customFormat="1" ht="28.5" customHeight="1" x14ac:dyDescent="0.2">
      <c r="A10" s="27" t="s">
        <v>5</v>
      </c>
      <c r="B10" s="53"/>
      <c r="C10" s="80"/>
      <c r="D10" s="81"/>
      <c r="E10" s="81"/>
      <c r="F10" s="82"/>
    </row>
    <row r="11" spans="1:6" s="25" customFormat="1" ht="28.5" customHeight="1" x14ac:dyDescent="0.2">
      <c r="A11" s="64" t="s">
        <v>19</v>
      </c>
      <c r="B11" s="53"/>
      <c r="C11" s="80"/>
      <c r="D11" s="81"/>
      <c r="E11" s="81"/>
      <c r="F11" s="82"/>
    </row>
    <row r="12" spans="1:6" s="25" customFormat="1" ht="28.5" customHeight="1" x14ac:dyDescent="0.2">
      <c r="A12" s="64" t="s">
        <v>18</v>
      </c>
      <c r="B12" s="53"/>
      <c r="C12" s="80"/>
      <c r="D12" s="81"/>
      <c r="E12" s="81"/>
      <c r="F12" s="82"/>
    </row>
    <row r="13" spans="1:6" s="25" customFormat="1" ht="21.6" customHeight="1" x14ac:dyDescent="0.2">
      <c r="A13" s="64" t="s">
        <v>17</v>
      </c>
      <c r="B13" s="53"/>
      <c r="C13" s="80"/>
      <c r="D13" s="81"/>
      <c r="E13" s="81"/>
      <c r="F13" s="82"/>
    </row>
    <row r="14" spans="1:6" s="25" customFormat="1" x14ac:dyDescent="0.2">
      <c r="B14" s="52"/>
      <c r="C14" s="25" t="s">
        <v>53</v>
      </c>
      <c r="D14" s="25">
        <v>363500000</v>
      </c>
    </row>
    <row r="15" spans="1:6" s="25" customFormat="1" x14ac:dyDescent="0.2">
      <c r="A15" s="26"/>
      <c r="B15" s="54"/>
      <c r="C15" s="33"/>
      <c r="D15" s="33"/>
      <c r="E15" s="33"/>
      <c r="F15" s="33"/>
    </row>
    <row r="16" spans="1:6" s="25" customFormat="1" ht="51" x14ac:dyDescent="0.2">
      <c r="A16" s="18" t="s">
        <v>20</v>
      </c>
      <c r="B16" s="55"/>
      <c r="C16" s="17" t="s">
        <v>50</v>
      </c>
      <c r="D16" s="17" t="s">
        <v>26</v>
      </c>
      <c r="E16" s="17" t="s">
        <v>14</v>
      </c>
      <c r="F16" s="17" t="s">
        <v>15</v>
      </c>
    </row>
    <row r="17" spans="1:6" s="25" customFormat="1" ht="14.25" x14ac:dyDescent="0.2">
      <c r="A17" s="47" t="s">
        <v>10</v>
      </c>
      <c r="B17" s="48"/>
      <c r="C17" s="16"/>
      <c r="D17" s="23" t="s">
        <v>1</v>
      </c>
      <c r="E17" s="14">
        <v>34.9</v>
      </c>
      <c r="F17" s="10">
        <f>C17*E17</f>
        <v>0</v>
      </c>
    </row>
    <row r="18" spans="1:6" ht="14.25" x14ac:dyDescent="0.2">
      <c r="A18" s="47" t="s">
        <v>11</v>
      </c>
      <c r="B18" s="48"/>
      <c r="C18" s="16"/>
      <c r="D18" s="23" t="s">
        <v>1</v>
      </c>
      <c r="E18" s="14">
        <v>35.5</v>
      </c>
      <c r="F18" s="10">
        <f>C18*E18</f>
        <v>0</v>
      </c>
    </row>
    <row r="19" spans="1:6" ht="14.25" x14ac:dyDescent="0.2">
      <c r="A19" s="47" t="s">
        <v>12</v>
      </c>
      <c r="B19" s="48"/>
      <c r="C19" s="16"/>
      <c r="D19" s="23" t="s">
        <v>1</v>
      </c>
      <c r="E19" s="14">
        <v>38.1</v>
      </c>
      <c r="F19" s="10">
        <f>C19*E19</f>
        <v>0</v>
      </c>
    </row>
    <row r="20" spans="1:6" s="71" customFormat="1" ht="14.25" x14ac:dyDescent="0.2">
      <c r="A20" s="65" t="s">
        <v>27</v>
      </c>
      <c r="B20" s="66"/>
      <c r="C20" s="67"/>
      <c r="D20" s="68" t="s">
        <v>1</v>
      </c>
      <c r="E20" s="69">
        <v>34.9</v>
      </c>
      <c r="F20" s="70">
        <f t="shared" ref="F20:F22" si="0">C20*E20</f>
        <v>0</v>
      </c>
    </row>
    <row r="21" spans="1:6" s="71" customFormat="1" ht="14.25" x14ac:dyDescent="0.2">
      <c r="A21" s="65" t="s">
        <v>28</v>
      </c>
      <c r="B21" s="66"/>
      <c r="C21" s="67"/>
      <c r="D21" s="68" t="s">
        <v>1</v>
      </c>
      <c r="E21" s="69">
        <v>35.5</v>
      </c>
      <c r="F21" s="70">
        <f t="shared" si="0"/>
        <v>0</v>
      </c>
    </row>
    <row r="22" spans="1:6" s="71" customFormat="1" ht="14.25" x14ac:dyDescent="0.2">
      <c r="A22" s="65" t="s">
        <v>29</v>
      </c>
      <c r="B22" s="66"/>
      <c r="C22" s="67"/>
      <c r="D22" s="68" t="s">
        <v>1</v>
      </c>
      <c r="E22" s="69">
        <v>38.1</v>
      </c>
      <c r="F22" s="70">
        <f t="shared" si="0"/>
        <v>0</v>
      </c>
    </row>
    <row r="23" spans="1:6" ht="15" x14ac:dyDescent="0.25">
      <c r="A23" s="42" t="s">
        <v>4</v>
      </c>
      <c r="B23" s="61"/>
      <c r="C23" s="43">
        <f>SUM(C17:C22)</f>
        <v>0</v>
      </c>
      <c r="D23" s="44"/>
      <c r="E23" s="45"/>
      <c r="F23" s="46">
        <f>SUM(F17:F22)</f>
        <v>0</v>
      </c>
    </row>
    <row r="24" spans="1:6" ht="15" x14ac:dyDescent="0.25">
      <c r="A24" s="24" t="s">
        <v>3</v>
      </c>
      <c r="B24" s="48"/>
      <c r="C24" s="15"/>
      <c r="D24" s="23"/>
      <c r="E24" s="22"/>
      <c r="F24" s="21"/>
    </row>
    <row r="25" spans="1:6" ht="14.25" x14ac:dyDescent="0.2">
      <c r="A25" s="20"/>
      <c r="B25" s="56"/>
      <c r="C25" s="8"/>
      <c r="D25" s="9"/>
      <c r="E25" s="19"/>
      <c r="F25" s="8"/>
    </row>
    <row r="26" spans="1:6" ht="51" x14ac:dyDescent="0.2">
      <c r="A26" s="18" t="s">
        <v>33</v>
      </c>
      <c r="B26" s="55"/>
      <c r="C26" s="17" t="s">
        <v>50</v>
      </c>
      <c r="D26" s="17" t="s">
        <v>26</v>
      </c>
      <c r="E26" s="17" t="s">
        <v>14</v>
      </c>
      <c r="F26" s="17" t="s">
        <v>16</v>
      </c>
    </row>
    <row r="27" spans="1:6" ht="14.25" x14ac:dyDescent="0.2">
      <c r="A27" s="13" t="s">
        <v>2</v>
      </c>
      <c r="B27" s="48"/>
      <c r="C27" s="16"/>
      <c r="D27" s="12" t="s">
        <v>1</v>
      </c>
      <c r="E27" s="11">
        <v>15.05</v>
      </c>
      <c r="F27" s="10">
        <f>C27*E27</f>
        <v>0</v>
      </c>
    </row>
    <row r="28" spans="1:6" ht="14.25" x14ac:dyDescent="0.2">
      <c r="A28" s="8"/>
      <c r="B28" s="51"/>
      <c r="C28" s="8"/>
      <c r="D28" s="9"/>
      <c r="E28" s="8"/>
      <c r="F28" s="8"/>
    </row>
    <row r="29" spans="1:6" ht="18" x14ac:dyDescent="0.25">
      <c r="A29" s="30" t="s">
        <v>0</v>
      </c>
      <c r="B29" s="50"/>
      <c r="C29" s="8"/>
      <c r="D29" s="9"/>
      <c r="E29" s="8"/>
      <c r="F29" s="32">
        <f>ROUND((F23-F24+F27)*2,1)/2</f>
        <v>0</v>
      </c>
    </row>
    <row r="31" spans="1:6" x14ac:dyDescent="0.2">
      <c r="A31" s="63" t="s">
        <v>38</v>
      </c>
      <c r="B31" s="73"/>
      <c r="C31" s="74"/>
    </row>
    <row r="32" spans="1:6" ht="14.25" x14ac:dyDescent="0.2">
      <c r="A32" s="72" t="s">
        <v>25</v>
      </c>
      <c r="B32" s="73"/>
      <c r="C32" s="76"/>
      <c r="D32" s="1" t="s">
        <v>24</v>
      </c>
    </row>
    <row r="33" spans="1:6" ht="14.25" x14ac:dyDescent="0.2">
      <c r="A33" s="72" t="s">
        <v>21</v>
      </c>
      <c r="B33" s="73"/>
      <c r="C33" s="76"/>
    </row>
    <row r="34" spans="1:6" ht="14.25" x14ac:dyDescent="0.2">
      <c r="A34" s="72" t="s">
        <v>22</v>
      </c>
      <c r="B34" s="73"/>
      <c r="C34" s="76"/>
    </row>
    <row r="35" spans="1:6" ht="14.25" x14ac:dyDescent="0.2">
      <c r="A35" s="72" t="s">
        <v>23</v>
      </c>
      <c r="B35" s="73"/>
      <c r="C35" s="76"/>
    </row>
    <row r="37" spans="1:6" x14ac:dyDescent="0.2">
      <c r="A37" s="34" t="s">
        <v>7</v>
      </c>
      <c r="B37" s="57"/>
      <c r="C37" s="35"/>
    </row>
    <row r="38" spans="1:6" ht="12.75" customHeight="1" x14ac:dyDescent="0.2">
      <c r="A38" s="85" t="s">
        <v>6</v>
      </c>
      <c r="B38" s="85"/>
      <c r="C38" s="86"/>
    </row>
    <row r="39" spans="1:6" ht="14.25" customHeight="1" x14ac:dyDescent="0.2">
      <c r="A39" s="85" t="s">
        <v>13</v>
      </c>
      <c r="B39" s="85"/>
      <c r="C39" s="86"/>
    </row>
    <row r="40" spans="1:6" ht="14.25" customHeight="1" x14ac:dyDescent="0.2">
      <c r="A40" s="85" t="s">
        <v>8</v>
      </c>
      <c r="B40" s="85"/>
      <c r="C40" s="86"/>
    </row>
    <row r="41" spans="1:6" x14ac:dyDescent="0.2">
      <c r="A41" s="85" t="s">
        <v>52</v>
      </c>
      <c r="B41" s="85"/>
      <c r="C41" s="86"/>
    </row>
    <row r="42" spans="1:6" ht="30" customHeight="1" x14ac:dyDescent="0.2">
      <c r="A42" s="83" t="s">
        <v>51</v>
      </c>
      <c r="B42" s="83"/>
      <c r="C42" s="84"/>
      <c r="D42" s="84"/>
      <c r="E42" s="84"/>
      <c r="F42" s="84"/>
    </row>
    <row r="43" spans="1:6" ht="30" customHeight="1" x14ac:dyDescent="0.2">
      <c r="A43" s="87" t="s">
        <v>36</v>
      </c>
      <c r="B43" s="87"/>
      <c r="C43" s="88"/>
      <c r="D43" s="88"/>
      <c r="E43" s="88"/>
      <c r="F43" s="88"/>
    </row>
    <row r="44" spans="1:6" ht="17.25" customHeight="1" x14ac:dyDescent="0.2">
      <c r="A44" s="77" t="s">
        <v>37</v>
      </c>
      <c r="B44" s="77"/>
      <c r="C44" s="78"/>
      <c r="D44" s="78"/>
      <c r="E44" s="78"/>
      <c r="F44" s="78"/>
    </row>
    <row r="46" spans="1:6" x14ac:dyDescent="0.2">
      <c r="A46" s="3"/>
      <c r="B46" s="58"/>
      <c r="C46" s="4"/>
      <c r="D46" s="4"/>
      <c r="E46" s="4"/>
      <c r="F46" s="3"/>
    </row>
    <row r="47" spans="1:6" ht="14.25" x14ac:dyDescent="0.2">
      <c r="A47" s="7" t="s">
        <v>9</v>
      </c>
      <c r="B47" s="51"/>
      <c r="C47" s="4"/>
      <c r="D47" s="4"/>
      <c r="E47" s="4"/>
      <c r="F47" s="3"/>
    </row>
    <row r="48" spans="1:6" x14ac:dyDescent="0.2">
      <c r="A48" s="39"/>
      <c r="B48" s="58"/>
      <c r="C48" s="4"/>
      <c r="D48" s="4"/>
      <c r="E48" s="4"/>
      <c r="F48" s="3"/>
    </row>
    <row r="49" spans="1:6" x14ac:dyDescent="0.2">
      <c r="A49" s="39"/>
      <c r="B49" s="58"/>
      <c r="C49" s="4"/>
      <c r="D49" s="4"/>
      <c r="E49" s="4"/>
      <c r="F49" s="3"/>
    </row>
    <row r="50" spans="1:6" x14ac:dyDescent="0.2">
      <c r="A50" s="37"/>
      <c r="B50" s="59"/>
      <c r="C50" s="5"/>
      <c r="D50" s="5"/>
      <c r="E50" s="5"/>
      <c r="F50" s="6"/>
    </row>
    <row r="51" spans="1:6" x14ac:dyDescent="0.2">
      <c r="A51" s="38"/>
      <c r="B51" s="59"/>
      <c r="C51" s="5"/>
      <c r="D51" s="5"/>
      <c r="E51" s="5"/>
      <c r="F51" s="3"/>
    </row>
    <row r="52" spans="1:6" x14ac:dyDescent="0.2">
      <c r="A52" s="6"/>
      <c r="B52" s="59"/>
      <c r="C52" s="5"/>
      <c r="D52" s="5"/>
      <c r="E52" s="5"/>
      <c r="F52" s="3"/>
    </row>
    <row r="53" spans="1:6" x14ac:dyDescent="0.2">
      <c r="A53" s="36"/>
      <c r="B53" s="60"/>
      <c r="C53" s="4"/>
      <c r="D53" s="4"/>
      <c r="E53" s="4"/>
      <c r="F53" s="3"/>
    </row>
  </sheetData>
  <sheetProtection algorithmName="SHA-512" hashValue="X8n14s5Iw+jnrOyLIEofL6QK5aYb5apl2nRA69hlrrby4PyLVU4XkmyZvvLt2TkWV1vtMdftIirBbeBjV1qcHA==" saltValue="qqS1KKZczOUOfOCRHz0jgQ==" spinCount="100000" sheet="1" objects="1" scenarios="1"/>
  <mergeCells count="12">
    <mergeCell ref="A44:F44"/>
    <mergeCell ref="A1:C1"/>
    <mergeCell ref="C10:F10"/>
    <mergeCell ref="C11:F11"/>
    <mergeCell ref="C12:F12"/>
    <mergeCell ref="C13:F13"/>
    <mergeCell ref="A38:C38"/>
    <mergeCell ref="A39:C39"/>
    <mergeCell ref="A40:C40"/>
    <mergeCell ref="A41:C41"/>
    <mergeCell ref="A42:F42"/>
    <mergeCell ref="A43:F43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 1. Qtl 22</vt:lpstr>
      <vt:lpstr>Abrechnung 2. Qtl 22 </vt:lpstr>
      <vt:lpstr>Abrechnung 3. Qtl 22 </vt:lpstr>
      <vt:lpstr>Abrechnung 4. Qtl 22  </vt:lpstr>
      <vt:lpstr>'Abrechnung 1. Qtl 22'!Druckbereich</vt:lpstr>
      <vt:lpstr>'Abrechnung 2. Qtl 22 '!Druckbereich</vt:lpstr>
      <vt:lpstr>'Abrechnung 3. Qtl 22 '!Druckbereich</vt:lpstr>
      <vt:lpstr>'Abrechnung 4. Qtl 22  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"Private" Spitex-Organisationen - Formulare für die Quartalsabrechnung</dc:title>
  <dc:creator>Alters- und Behindertenamt</dc:creator>
  <cp:lastModifiedBy>Levin Ryffel Adina, GSI-GA</cp:lastModifiedBy>
  <cp:lastPrinted>2020-12-07T12:44:35Z</cp:lastPrinted>
  <dcterms:created xsi:type="dcterms:W3CDTF">2014-02-12T07:04:40Z</dcterms:created>
  <dcterms:modified xsi:type="dcterms:W3CDTF">2022-12-22T08:46:22Z</dcterms:modified>
</cp:coreProperties>
</file>